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F6931274-9835-4B81-890B-599D03CF56E6}" xr6:coauthVersionLast="47" xr6:coauthVersionMax="47" xr10:uidLastSave="{00000000-0000-0000-0000-000000000000}"/>
  <workbookProtection workbookAlgorithmName="SHA-512" workbookHashValue="64RyaCCaLRGBpRNK3vCqHnGFT1CrgsDfx9oO4YqUGfqTojbzPJDPs/1FzRBj3vrdrtYof+R9chpLvzt6P2PFHA==" workbookSaltValue="nWSIb30dg7UI1YY988vrYA==" workbookSpinCount="100000" lockStructure="1"/>
  <bookViews>
    <workbookView xWindow="720" yWindow="705" windowWidth="11970" windowHeight="8370" xr2:uid="{E39342A5-BCEB-4E92-A78B-8667BE96C4D7}"/>
  </bookViews>
  <sheets>
    <sheet name="BIOLO045A" sheetId="8" r:id="rId1"/>
    <sheet name="BIOLO045B" sheetId="7" r:id="rId2"/>
    <sheet name="CIENC031A" sheetId="6" r:id="rId3"/>
    <sheet name="CIENC031B" sheetId="5" r:id="rId4"/>
    <sheet name="CIEND044A" sheetId="4" r:id="rId5"/>
    <sheet name="CIEND044B" sheetId="1" r:id="rId6"/>
    <sheet name="QUÍMI045A" sheetId="2" r:id="rId7"/>
    <sheet name="QUÍMI045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3" l="1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7" i="5"/>
  <c r="O37" i="5"/>
  <c r="N37" i="5"/>
  <c r="M37" i="5"/>
  <c r="P36" i="5"/>
  <c r="O36" i="5"/>
  <c r="N36" i="5"/>
  <c r="M36" i="5"/>
  <c r="P35" i="5"/>
  <c r="O35" i="5"/>
  <c r="N35" i="5"/>
  <c r="M35" i="5"/>
  <c r="P34" i="5"/>
  <c r="O34" i="5"/>
  <c r="N34" i="5"/>
  <c r="M34" i="5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7" i="6"/>
  <c r="O37" i="6"/>
  <c r="N37" i="6"/>
  <c r="M37" i="6"/>
  <c r="P36" i="6"/>
  <c r="O36" i="6"/>
  <c r="N36" i="6"/>
  <c r="M36" i="6"/>
  <c r="P35" i="6"/>
  <c r="O35" i="6"/>
  <c r="N35" i="6"/>
  <c r="M35" i="6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<sst xmlns="http://schemas.openxmlformats.org/spreadsheetml/2006/main" count="622" uniqueCount="419">
  <si>
    <t>106</t>
  </si>
  <si>
    <t>045A</t>
  </si>
  <si>
    <t>Quinto Bach CCLL A</t>
  </si>
  <si>
    <t>Biología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</si>
  <si>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</si>
  <si>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</si>
  <si>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</si>
  <si>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</si>
  <si>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</si>
  <si>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</si>
  <si>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</si>
  <si>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</si>
  <si>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</si>
  <si>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</si>
  <si>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216141</t>
  </si>
  <si>
    <t>Alejos Chacón , Anna Graciela</t>
  </si>
  <si>
    <t>214148</t>
  </si>
  <si>
    <t>Carranza Molina, Eduardo Javier</t>
  </si>
  <si>
    <t>214159</t>
  </si>
  <si>
    <t>Cassera Arce, Gabriel</t>
  </si>
  <si>
    <t>214176</t>
  </si>
  <si>
    <t>Castillo Ortega, Valery Daniella</t>
  </si>
  <si>
    <t>214207</t>
  </si>
  <si>
    <t>Cifuentes Chinchilla, Daniella</t>
  </si>
  <si>
    <t>214233</t>
  </si>
  <si>
    <t>Cordón García-Salas, Valeria</t>
  </si>
  <si>
    <t>214251</t>
  </si>
  <si>
    <t>Crispin Morataya, Andrez Alfredo</t>
  </si>
  <si>
    <t>214272</t>
  </si>
  <si>
    <t>de la Roca Ruíz, Santiago Gabriel</t>
  </si>
  <si>
    <t>214285</t>
  </si>
  <si>
    <t>De León Morales, Christopher</t>
  </si>
  <si>
    <t>218111</t>
  </si>
  <si>
    <t>De León Paz, Rodrigo</t>
  </si>
  <si>
    <t>216054</t>
  </si>
  <si>
    <t>Folgar Lopez, César David</t>
  </si>
  <si>
    <t>216157</t>
  </si>
  <si>
    <t>Gálvez Montes , Luisa Fernanda</t>
  </si>
  <si>
    <t>214414</t>
  </si>
  <si>
    <t>García Salán, Camila</t>
  </si>
  <si>
    <t>214444</t>
  </si>
  <si>
    <t>González de León, Andrea Miranda</t>
  </si>
  <si>
    <t>214499</t>
  </si>
  <si>
    <t>Herrarte Guerra, Luciana</t>
  </si>
  <si>
    <t>214506</t>
  </si>
  <si>
    <t>Hun Ovalle, José Ignacio</t>
  </si>
  <si>
    <t>214540</t>
  </si>
  <si>
    <t>Leal Gómez, Luis Pedro</t>
  </si>
  <si>
    <t>214627</t>
  </si>
  <si>
    <t>Marroquin Lacan, Esteban Paolo</t>
  </si>
  <si>
    <t>214629</t>
  </si>
  <si>
    <t>Martínez Cabrera, José Andrés</t>
  </si>
  <si>
    <t>214659</t>
  </si>
  <si>
    <t>Mencos Arevalo, José Pablo</t>
  </si>
  <si>
    <t>214667</t>
  </si>
  <si>
    <t>Mendizábal Hernández, Nathalie Azucena</t>
  </si>
  <si>
    <t>214712</t>
  </si>
  <si>
    <t>Morales Archila, Pablo Daniel</t>
  </si>
  <si>
    <t>214715</t>
  </si>
  <si>
    <t>Morales Espinal, Jimena Marissa</t>
  </si>
  <si>
    <t>218134</t>
  </si>
  <si>
    <t>Moreno Leal, Mariana</t>
  </si>
  <si>
    <t>214755</t>
  </si>
  <si>
    <t>Obando Cruz, Renata María</t>
  </si>
  <si>
    <t>214882</t>
  </si>
  <si>
    <t>Ramírez Paredes, Sofía Mishell</t>
  </si>
  <si>
    <t>214890</t>
  </si>
  <si>
    <t>Ramos Sarg, Diego André</t>
  </si>
  <si>
    <t>214978</t>
  </si>
  <si>
    <t>Saca Roche, David Jesús</t>
  </si>
  <si>
    <t>215078</t>
  </si>
  <si>
    <t>Turnil Yrungaray, José Rodrigo</t>
  </si>
  <si>
    <t>215109</t>
  </si>
  <si>
    <t>Vides Kiessner, Diego Amando</t>
  </si>
  <si>
    <t>BIOLO045A</t>
  </si>
  <si>
    <t>045B</t>
  </si>
  <si>
    <t>Quinto Bach CCLL B</t>
  </si>
  <si>
    <t>218119</t>
  </si>
  <si>
    <t>Alvarado Letona, Adrián Enrique</t>
  </si>
  <si>
    <t>214028</t>
  </si>
  <si>
    <t>Alvarez Valladares, Paolo Sebastián</t>
  </si>
  <si>
    <t>214050</t>
  </si>
  <si>
    <t>Arango Rodríguez, José Rodrigo</t>
  </si>
  <si>
    <t>214202</t>
  </si>
  <si>
    <t>Chevez Reyes, Adrián José</t>
  </si>
  <si>
    <t>218124</t>
  </si>
  <si>
    <t>Chocano Estrada, David Alejandro</t>
  </si>
  <si>
    <t>214241</t>
  </si>
  <si>
    <t>Coronado Camas, Herberth Santiago</t>
  </si>
  <si>
    <t>214281</t>
  </si>
  <si>
    <t>de León Hernández, Adriana Raquel</t>
  </si>
  <si>
    <t>214302</t>
  </si>
  <si>
    <t>del Cid Tolivia, Nicolas</t>
  </si>
  <si>
    <t>214312</t>
  </si>
  <si>
    <t>Díaz Ochoa, Sofía Renée</t>
  </si>
  <si>
    <t>214359</t>
  </si>
  <si>
    <t>Flores Oliva, Laia Rebecca</t>
  </si>
  <si>
    <t>214366</t>
  </si>
  <si>
    <t>Franco De León, Luciana</t>
  </si>
  <si>
    <t>214428</t>
  </si>
  <si>
    <t>Girón Melgar, José Francisco</t>
  </si>
  <si>
    <t>214500</t>
  </si>
  <si>
    <t>Herrarte Guerra, Adriana</t>
  </si>
  <si>
    <t>214536</t>
  </si>
  <si>
    <t>Lazo González, Nathalia</t>
  </si>
  <si>
    <t>214643</t>
  </si>
  <si>
    <t>Mazariegos Moscoso, Olga Mariana</t>
  </si>
  <si>
    <t>218123</t>
  </si>
  <si>
    <t>Mendoza Flores, Francisco Salvador</t>
  </si>
  <si>
    <t>214678</t>
  </si>
  <si>
    <t>Meza Solares, Raúl</t>
  </si>
  <si>
    <t>214769</t>
  </si>
  <si>
    <t>Oquendo Funes, Juan Luis</t>
  </si>
  <si>
    <t>217099</t>
  </si>
  <si>
    <t>Ortiz Aristondo , Adriana</t>
  </si>
  <si>
    <t>214781</t>
  </si>
  <si>
    <t>Osorio Hernández, Felipe</t>
  </si>
  <si>
    <t>214795</t>
  </si>
  <si>
    <t>Paiz Véliz, Adrian Alberto</t>
  </si>
  <si>
    <t>214854</t>
  </si>
  <si>
    <t>Portillo Martínez, Pablo Andres</t>
  </si>
  <si>
    <t>214897</t>
  </si>
  <si>
    <t>Recinos Peñate, Ana Sofía</t>
  </si>
  <si>
    <t>214937</t>
  </si>
  <si>
    <t>Rodriguez Ibañez, Juan Pablo</t>
  </si>
  <si>
    <t>216008</t>
  </si>
  <si>
    <t>Rodríguez Illescas, Wilder Roberto</t>
  </si>
  <si>
    <t>214971</t>
  </si>
  <si>
    <t>Ruiz Pérez, Fernando José</t>
  </si>
  <si>
    <t>214973</t>
  </si>
  <si>
    <t>Ruiz Velásquez, César Antonio</t>
  </si>
  <si>
    <t>215013</t>
  </si>
  <si>
    <t>Santiago Aldana, Mariana</t>
  </si>
  <si>
    <t>215017</t>
  </si>
  <si>
    <t>Santizo Gatica, Yara Michelle</t>
  </si>
  <si>
    <t>BIOLO045B</t>
  </si>
  <si>
    <t>031A</t>
  </si>
  <si>
    <t>Primero Básico A</t>
  </si>
  <si>
    <t>Ciencias Naturales</t>
  </si>
  <si>
    <t>218040</t>
  </si>
  <si>
    <t>Aguilar Villeda, Gersson Andrés</t>
  </si>
  <si>
    <t>218042</t>
  </si>
  <si>
    <t>Alburez Conde, Eduardo</t>
  </si>
  <si>
    <t>218090</t>
  </si>
  <si>
    <t>Almorza Pérez, André Antonio</t>
  </si>
  <si>
    <t>223112</t>
  </si>
  <si>
    <t>Alvarez Ruano, Diego Antonio</t>
  </si>
  <si>
    <t>218017</t>
  </si>
  <si>
    <t>Bermudez Pinzón, Mia Alessandra</t>
  </si>
  <si>
    <t>218076</t>
  </si>
  <si>
    <t>Bollat Caballeros, Gabriel Esteban</t>
  </si>
  <si>
    <t>218021</t>
  </si>
  <si>
    <t>Cáceres Villeda, Byron Emiliano</t>
  </si>
  <si>
    <t>220128</t>
  </si>
  <si>
    <t>Calderón Parra , Mateo</t>
  </si>
  <si>
    <t>218089</t>
  </si>
  <si>
    <t>Castañeda Ortíz, Esteban</t>
  </si>
  <si>
    <t>218012</t>
  </si>
  <si>
    <t>Castillo Llano, Emilia</t>
  </si>
  <si>
    <t>218034</t>
  </si>
  <si>
    <t>Chacón Pérez, Isabella</t>
  </si>
  <si>
    <t>218147</t>
  </si>
  <si>
    <t>Dardón Barrera, Ana Paula</t>
  </si>
  <si>
    <t>218006</t>
  </si>
  <si>
    <t>Delgado Del Rio, Erwin José</t>
  </si>
  <si>
    <t>218007</t>
  </si>
  <si>
    <t>Domínguez Roldán, Paulina</t>
  </si>
  <si>
    <t>218056</t>
  </si>
  <si>
    <t>Echeverría López, Alejandro</t>
  </si>
  <si>
    <t>221095</t>
  </si>
  <si>
    <t>Figueroa Mayorga , Camila Isabel</t>
  </si>
  <si>
    <t>218072</t>
  </si>
  <si>
    <t>García García , Pablo Andreé</t>
  </si>
  <si>
    <t>218008</t>
  </si>
  <si>
    <t>García Martínez, Ana Gabriela</t>
  </si>
  <si>
    <t>218013</t>
  </si>
  <si>
    <t>García Salas Florían, Dulce María del Pilar</t>
  </si>
  <si>
    <t>223029</t>
  </si>
  <si>
    <t>Gómez Silvestre, Santiago Alejandro</t>
  </si>
  <si>
    <t>218054</t>
  </si>
  <si>
    <t>Hernández Cuevas, Lucía Isabel</t>
  </si>
  <si>
    <t>222105</t>
  </si>
  <si>
    <t>Hsiao Rodríguez, Marcus Rodrigo</t>
  </si>
  <si>
    <t>218085</t>
  </si>
  <si>
    <t>Johnston Aguilera, Emma Daniela</t>
  </si>
  <si>
    <t>218065</t>
  </si>
  <si>
    <t xml:space="preserve">Maldonado Arriola, José Martín </t>
  </si>
  <si>
    <t>218082</t>
  </si>
  <si>
    <t>Maldonado del Valle, Juan Pablo</t>
  </si>
  <si>
    <t>218079</t>
  </si>
  <si>
    <t>Mena Morales, Marcelo</t>
  </si>
  <si>
    <t>218002</t>
  </si>
  <si>
    <t>Mérida Sánchez, Miguel</t>
  </si>
  <si>
    <t>225060</t>
  </si>
  <si>
    <t>Morales Morales, Isabela Sofia</t>
  </si>
  <si>
    <t>218037</t>
  </si>
  <si>
    <t>Oquendo Funes, Santiago Josué</t>
  </si>
  <si>
    <t>218091</t>
  </si>
  <si>
    <t>Ortiz Barnoya, Juan Fernando</t>
  </si>
  <si>
    <t>218026</t>
  </si>
  <si>
    <t>Padilla Padilla, Santiago</t>
  </si>
  <si>
    <t>218010</t>
  </si>
  <si>
    <t>Salazar Siguenza, Laura</t>
  </si>
  <si>
    <t>218144</t>
  </si>
  <si>
    <t>Santamarina Duarte, Pilar</t>
  </si>
  <si>
    <t>218050</t>
  </si>
  <si>
    <t>Vides Kiessner, Mia Kamila</t>
  </si>
  <si>
    <t>218081</t>
  </si>
  <si>
    <t>Vides Segura, María Belén</t>
  </si>
  <si>
    <t>CIENC031A</t>
  </si>
  <si>
    <t>031B</t>
  </si>
  <si>
    <t>Primero Básico B</t>
  </si>
  <si>
    <t>218073</t>
  </si>
  <si>
    <t>Aguilar Mejía, Mérida Daniela</t>
  </si>
  <si>
    <t>218099</t>
  </si>
  <si>
    <t>Anguiano Morales, Ricardo André</t>
  </si>
  <si>
    <t>220116</t>
  </si>
  <si>
    <t>Arango de Paz , Samantha</t>
  </si>
  <si>
    <t>218083</t>
  </si>
  <si>
    <t>Barrios Solorzano, Emma Valentina</t>
  </si>
  <si>
    <t>225045</t>
  </si>
  <si>
    <t>Cabrera de la Vega, Carlos Leonardo</t>
  </si>
  <si>
    <t>218011</t>
  </si>
  <si>
    <t>Cáceres Solórzano, Carlos Santiago</t>
  </si>
  <si>
    <t>218100</t>
  </si>
  <si>
    <t>Camacho Chang, Iñaki André</t>
  </si>
  <si>
    <t>224094</t>
  </si>
  <si>
    <t>Cámbara Pérez, Sofia del Rosario</t>
  </si>
  <si>
    <t>218003</t>
  </si>
  <si>
    <t>Cancinos Vasquez, Julian</t>
  </si>
  <si>
    <t>218004</t>
  </si>
  <si>
    <t>Castillo Manzo, José Rafael</t>
  </si>
  <si>
    <t>218044</t>
  </si>
  <si>
    <t>Coronado Camas, Pablo Sebastian</t>
  </si>
  <si>
    <t>218045</t>
  </si>
  <si>
    <t>Crespo Hernández, Graciela Maryline</t>
  </si>
  <si>
    <t>218046</t>
  </si>
  <si>
    <t>Figueroa Ortega, Luis Carlos Adrián</t>
  </si>
  <si>
    <t>218001</t>
  </si>
  <si>
    <t>García Cortéz, David Andrés</t>
  </si>
  <si>
    <t>218014</t>
  </si>
  <si>
    <t>Gil Ruiz, Diego José</t>
  </si>
  <si>
    <t>218063</t>
  </si>
  <si>
    <t>Gudiel Molina, Valeria Alessandra</t>
  </si>
  <si>
    <t>218053</t>
  </si>
  <si>
    <t>Hernández Suchini, Edith Estefanía</t>
  </si>
  <si>
    <t>222087</t>
  </si>
  <si>
    <t>Juárez Castillo, José Eduardo</t>
  </si>
  <si>
    <t>218122</t>
  </si>
  <si>
    <t>King Montenegro, Valeria</t>
  </si>
  <si>
    <t>218067</t>
  </si>
  <si>
    <t>Mencos Arevalo, Juan Fernando</t>
  </si>
  <si>
    <t>218015</t>
  </si>
  <si>
    <t>Monroy Acevedo, Pahola Dulce Maria</t>
  </si>
  <si>
    <t>218077</t>
  </si>
  <si>
    <t>Montoya Mata, Rocío del Pilar</t>
  </si>
  <si>
    <t>218055</t>
  </si>
  <si>
    <t>Najera Gómez, Sara Catalina</t>
  </si>
  <si>
    <t>218049</t>
  </si>
  <si>
    <t>Negreros López, Luna Daenerys</t>
  </si>
  <si>
    <t>218101</t>
  </si>
  <si>
    <t>Oliva Padilla, Ivana</t>
  </si>
  <si>
    <t>218009</t>
  </si>
  <si>
    <t>Ovalle Castillo, Elena Anahí</t>
  </si>
  <si>
    <t>218016</t>
  </si>
  <si>
    <t>Pineda Hernández, David André</t>
  </si>
  <si>
    <t>225062</t>
  </si>
  <si>
    <t>Prádanos Mendizabal, Alfredo José</t>
  </si>
  <si>
    <t>218141</t>
  </si>
  <si>
    <t>Rivas Soto, Karlo Enrique</t>
  </si>
  <si>
    <t>224093</t>
  </si>
  <si>
    <t>Rodríguez Vásquez, Angelo Gabriel</t>
  </si>
  <si>
    <t>225081</t>
  </si>
  <si>
    <t>Sierra Rodas, José Andrés</t>
  </si>
  <si>
    <t>218103</t>
  </si>
  <si>
    <t>Trejo Callejas, Santiago Alessandro</t>
  </si>
  <si>
    <t>218059</t>
  </si>
  <si>
    <t>Turcios Vásquez, Paolo Alejandro</t>
  </si>
  <si>
    <t>218060</t>
  </si>
  <si>
    <t>Urbina Vásquez, Daniela Sofía</t>
  </si>
  <si>
    <t>218029</t>
  </si>
  <si>
    <t>Zuleta Chang, Daniel Alexander</t>
  </si>
  <si>
    <t>CIENC031B</t>
  </si>
  <si>
    <t>044A</t>
  </si>
  <si>
    <t>Cuarto Bach CCLL A</t>
  </si>
  <si>
    <t>Ciencias Aplicadas</t>
  </si>
  <si>
    <t>214006</t>
  </si>
  <si>
    <t>Aguilar Bolaños, Camila</t>
  </si>
  <si>
    <t>214008</t>
  </si>
  <si>
    <t>Aguirre Johnson, Emily Catherine</t>
  </si>
  <si>
    <t>214018</t>
  </si>
  <si>
    <t>Alonzo Cordero, Juan Ignacio</t>
  </si>
  <si>
    <t>216066</t>
  </si>
  <si>
    <t>Arévalo García, Javier David</t>
  </si>
  <si>
    <t>216136</t>
  </si>
  <si>
    <t>Arriola Sanchez, Danna Stephanie</t>
  </si>
  <si>
    <t>214226</t>
  </si>
  <si>
    <t>Cordero Morales, Paulina</t>
  </si>
  <si>
    <t>214301</t>
  </si>
  <si>
    <t>del Cid Figueroa, Rafael</t>
  </si>
  <si>
    <t>214315</t>
  </si>
  <si>
    <t>Díaz Vivés, Arturo Félipe</t>
  </si>
  <si>
    <t>214388</t>
  </si>
  <si>
    <t>García Calderón, Daniela Carolina</t>
  </si>
  <si>
    <t>226040</t>
  </si>
  <si>
    <t>García Ordoñez, Daniel André</t>
  </si>
  <si>
    <t>214493</t>
  </si>
  <si>
    <t>Hernández Gómez, Emiliano</t>
  </si>
  <si>
    <t>214548</t>
  </si>
  <si>
    <t>Lemus Serrano, Elizabeth Rubí</t>
  </si>
  <si>
    <t>214553</t>
  </si>
  <si>
    <t>Leonardo Zambrano, María Andrea</t>
  </si>
  <si>
    <t>216153</t>
  </si>
  <si>
    <t>Loreto Vásquez, Valentina Mia</t>
  </si>
  <si>
    <t>214602</t>
  </si>
  <si>
    <t>Luna Pereda, Sarah Sofía</t>
  </si>
  <si>
    <t>214701</t>
  </si>
  <si>
    <t>Montenegro Reyes, Rony Alejandro</t>
  </si>
  <si>
    <t>214722</t>
  </si>
  <si>
    <t>Morales López, Karla María</t>
  </si>
  <si>
    <t>214752</t>
  </si>
  <si>
    <t>Noriega Gomez, Mariana Isabel</t>
  </si>
  <si>
    <t>214760</t>
  </si>
  <si>
    <t>Ochoa Luna, Jose Javier</t>
  </si>
  <si>
    <t>216077</t>
  </si>
  <si>
    <t>Padilla Padilla, José Miguel</t>
  </si>
  <si>
    <t>214824</t>
  </si>
  <si>
    <t>Pérez Ponce, Andrés José</t>
  </si>
  <si>
    <t>214845</t>
  </si>
  <si>
    <t>Porras Vargas, Rodrigo</t>
  </si>
  <si>
    <t>214853</t>
  </si>
  <si>
    <t>Portillo Gutiérrez, Carlos Joaquin</t>
  </si>
  <si>
    <t>214895</t>
  </si>
  <si>
    <t>Recinos Manzo, Luis Enrique</t>
  </si>
  <si>
    <t>214918</t>
  </si>
  <si>
    <t>Rivas Aceituno, José Eduardo</t>
  </si>
  <si>
    <t>214935</t>
  </si>
  <si>
    <t>Rodríguez García, Luis Armando</t>
  </si>
  <si>
    <t>214936</t>
  </si>
  <si>
    <t>Rodríguez González, Jose Fernando</t>
  </si>
  <si>
    <t>214991</t>
  </si>
  <si>
    <t>Salaverria Rojas, Tomás André</t>
  </si>
  <si>
    <t>215042</t>
  </si>
  <si>
    <t>Sosa Herrera, Fabiana Gabriela</t>
  </si>
  <si>
    <t>215149</t>
  </si>
  <si>
    <t>Soto Godoy, José Daniel</t>
  </si>
  <si>
    <t>215132</t>
  </si>
  <si>
    <t>Zarceño Godoy, Gonzalo</t>
  </si>
  <si>
    <t>CIEND044A</t>
  </si>
  <si>
    <t>044B</t>
  </si>
  <si>
    <t>Cuarto Bach CCLL B</t>
  </si>
  <si>
    <t>214094</t>
  </si>
  <si>
    <t>Barillas García, Valeria Nicolle</t>
  </si>
  <si>
    <t>214110</t>
  </si>
  <si>
    <t>Berganza Veliz, Sara María</t>
  </si>
  <si>
    <t>214115</t>
  </si>
  <si>
    <t>Borrayo de León, Camila</t>
  </si>
  <si>
    <t>214116</t>
  </si>
  <si>
    <t>Boy Roca, José Pablo</t>
  </si>
  <si>
    <t>214125</t>
  </si>
  <si>
    <t>Búcaro Sosa, Marco Tulio</t>
  </si>
  <si>
    <t>214166</t>
  </si>
  <si>
    <t>Castellanos Rosemberg, Valeria Sofía</t>
  </si>
  <si>
    <t>216151</t>
  </si>
  <si>
    <t>Cosillo Monteros, Mariana Sofía</t>
  </si>
  <si>
    <t>217103</t>
  </si>
  <si>
    <t>Cruz Agreda, Nicolás Andrés</t>
  </si>
  <si>
    <t>214280</t>
  </si>
  <si>
    <t>de León Hernández, Vanesa Daniela</t>
  </si>
  <si>
    <t>214318</t>
  </si>
  <si>
    <t>Domínguez Roldán, Santiago</t>
  </si>
  <si>
    <t>214320</t>
  </si>
  <si>
    <t>Duarte López, Katherine Frida</t>
  </si>
  <si>
    <t>217097</t>
  </si>
  <si>
    <t>Ericastilla Monroy, Santiago</t>
  </si>
  <si>
    <t>214343</t>
  </si>
  <si>
    <t>Fernández Aldana, Sebastián</t>
  </si>
  <si>
    <t>214396</t>
  </si>
  <si>
    <t>García Maldonado, Julián Emilio</t>
  </si>
  <si>
    <t>214453</t>
  </si>
  <si>
    <t>González Pozuelos, María Victoria</t>
  </si>
  <si>
    <t>214572</t>
  </si>
  <si>
    <t>López Gutiérrez, Daniela Alejandra</t>
  </si>
  <si>
    <t>214609</t>
  </si>
  <si>
    <t>Maldonado Arriola, Juan Marcos</t>
  </si>
  <si>
    <t>219115</t>
  </si>
  <si>
    <t>Manzo Ortega, Marcela</t>
  </si>
  <si>
    <t>221090</t>
  </si>
  <si>
    <t>Marroquin Lacan, Nicolás</t>
  </si>
  <si>
    <t>214668</t>
  </si>
  <si>
    <t>Mendizabal Recinos, Annika María</t>
  </si>
  <si>
    <t>214707</t>
  </si>
  <si>
    <t>Monterroso Rodríguez, Ana Lucía</t>
  </si>
  <si>
    <t>214743</t>
  </si>
  <si>
    <t>Najera Gómez, José Andres</t>
  </si>
  <si>
    <t>214759</t>
  </si>
  <si>
    <t>Ochoa Gálvez, Larissa Isabella</t>
  </si>
  <si>
    <t>214763</t>
  </si>
  <si>
    <t>Olavarrueth Javier, Rafael Estuardo</t>
  </si>
  <si>
    <t>214796</t>
  </si>
  <si>
    <t>Palacios Montenegro, Fernando José</t>
  </si>
  <si>
    <t>214802</t>
  </si>
  <si>
    <t>Palomo Aviles, Mateo Andres</t>
  </si>
  <si>
    <t>214831</t>
  </si>
  <si>
    <t>Pineda Monroy, Santiago</t>
  </si>
  <si>
    <t>214916</t>
  </si>
  <si>
    <t>Ríos Noriega, Martín Estuardo</t>
  </si>
  <si>
    <t>214982</t>
  </si>
  <si>
    <t>Salazar García, Alejandro</t>
  </si>
  <si>
    <t>215062</t>
  </si>
  <si>
    <t>Tejada Alvarado, Nicolás Alejandro</t>
  </si>
  <si>
    <t>215063</t>
  </si>
  <si>
    <t>Tejeda Castellanos, Rochelle Sofía</t>
  </si>
  <si>
    <t>215069</t>
  </si>
  <si>
    <t>Toledo Hurtado, Jose David</t>
  </si>
  <si>
    <t>CIEND044B</t>
  </si>
  <si>
    <t>Química</t>
  </si>
  <si>
    <t>QUÍMI045A</t>
  </si>
  <si>
    <t>QUÍMI045B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</si>
</sst>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D3F03-E8DB-4C0D-96F0-CC8934523D92}">
  <dimension ref="A1:P32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91</v>
      </c>
      <c r="E3" s="14"/>
      <c r="F3" s="13"/>
      <c r="G3" s="13"/>
      <c r="H3" s="13"/>
      <c r="I3" s="13"/>
      <c r="J3" s="13"/>
      <c r="M3">
        <f>D3+E3+F3+G3+H3</f>
        <v>91</v>
      </c>
      <c r="N3">
        <f>D3*0.17+E3*0.17+F3*0.17+G3*0.17+H3*0.17</f>
        <v>15.47</v>
      </c>
      <c r="O3">
        <f>I3*0.15</f>
        <v>0</v>
      </c>
      <c r="P3">
        <f>ROUND(N3+O3,0)</f>
        <v>15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87</v>
      </c>
      <c r="E4" s="14"/>
      <c r="F4" s="13"/>
      <c r="G4" s="13"/>
      <c r="H4" s="13"/>
      <c r="I4" s="13"/>
      <c r="J4" s="13"/>
      <c r="M4">
        <f>D4+E4+F4+G4+H4</f>
        <v>87</v>
      </c>
      <c r="N4">
        <f>D4*0.17+E4*0.17+F4*0.17+G4*0.17+H4*0.17</f>
        <v>14.790000000000001</v>
      </c>
      <c r="O4">
        <f>I4*0.15</f>
        <v>0</v>
      </c>
      <c r="P4">
        <f>ROUND(N4+O4,0)</f>
        <v>15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74</v>
      </c>
      <c r="E5" s="14"/>
      <c r="F5" s="13"/>
      <c r="G5" s="13"/>
      <c r="H5" s="13"/>
      <c r="I5" s="13"/>
      <c r="J5" s="13"/>
      <c r="M5">
        <f>D5+E5+F5+G5+H5</f>
        <v>74</v>
      </c>
      <c r="N5">
        <f>D5*0.17+E5*0.17+F5*0.17+G5*0.17+H5*0.17</f>
        <v>12.58</v>
      </c>
      <c r="O5">
        <f>I5*0.15</f>
        <v>0</v>
      </c>
      <c r="P5">
        <f>ROUND(N5+O5,0)</f>
        <v>13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85</v>
      </c>
      <c r="E6" s="14"/>
      <c r="F6" s="13"/>
      <c r="G6" s="13"/>
      <c r="H6" s="13"/>
      <c r="I6" s="13"/>
      <c r="J6" s="13"/>
      <c r="M6">
        <f>D6+E6+F6+G6+H6</f>
        <v>85</v>
      </c>
      <c r="N6">
        <f>D6*0.17+E6*0.17+F6*0.17+G6*0.17+H6*0.17</f>
        <v>14.450000000000001</v>
      </c>
      <c r="O6">
        <f>I6*0.15</f>
        <v>0</v>
      </c>
      <c r="P6">
        <f>ROUND(N6+O6,0)</f>
        <v>14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80</v>
      </c>
      <c r="E7" s="14"/>
      <c r="F7" s="13"/>
      <c r="G7" s="13"/>
      <c r="H7" s="13"/>
      <c r="I7" s="13"/>
      <c r="J7" s="13"/>
      <c r="M7">
        <f>D7+E7+F7+G7+H7</f>
        <v>80</v>
      </c>
      <c r="N7">
        <f>D7*0.17+E7*0.17+F7*0.17+G7*0.17+H7*0.17</f>
        <v>13.600000000000001</v>
      </c>
      <c r="O7">
        <f>I7*0.15</f>
        <v>0</v>
      </c>
      <c r="P7">
        <f>ROUND(N7+O7,0)</f>
        <v>14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88</v>
      </c>
      <c r="E8" s="14"/>
      <c r="F8" s="13"/>
      <c r="G8" s="13"/>
      <c r="H8" s="13"/>
      <c r="I8" s="13"/>
      <c r="J8" s="13"/>
      <c r="M8">
        <f>D8+E8+F8+G8+H8</f>
        <v>88</v>
      </c>
      <c r="N8">
        <f>D8*0.17+E8*0.17+F8*0.17+G8*0.17+H8*0.17</f>
        <v>14.96</v>
      </c>
      <c r="O8">
        <f>I8*0.15</f>
        <v>0</v>
      </c>
      <c r="P8">
        <f>ROUND(N8+O8,0)</f>
        <v>15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74</v>
      </c>
      <c r="E9" s="14"/>
      <c r="F9" s="13"/>
      <c r="G9" s="13"/>
      <c r="H9" s="13"/>
      <c r="I9" s="13"/>
      <c r="J9" s="13"/>
      <c r="M9">
        <f>D9+E9+F9+G9+H9</f>
        <v>74</v>
      </c>
      <c r="N9">
        <f>D9*0.17+E9*0.17+F9*0.17+G9*0.17+H9*0.17</f>
        <v>12.58</v>
      </c>
      <c r="O9">
        <f>I9*0.15</f>
        <v>0</v>
      </c>
      <c r="P9">
        <f>ROUND(N9+O9,0)</f>
        <v>13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81</v>
      </c>
      <c r="E10" s="14"/>
      <c r="F10" s="13"/>
      <c r="G10" s="13"/>
      <c r="H10" s="13"/>
      <c r="I10" s="13"/>
      <c r="J10" s="13"/>
      <c r="M10">
        <f>D10+E10+F10+G10+H10</f>
        <v>81</v>
      </c>
      <c r="N10">
        <f>D10*0.17+E10*0.17+F10*0.17+G10*0.17+H10*0.17</f>
        <v>13.770000000000001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62</v>
      </c>
      <c r="E11" s="14"/>
      <c r="F11" s="13"/>
      <c r="G11" s="13"/>
      <c r="H11" s="13"/>
      <c r="I11" s="13"/>
      <c r="J11" s="13"/>
      <c r="M11">
        <f>D11+E11+F11+G11+H11</f>
        <v>62</v>
      </c>
      <c r="N11">
        <f>D11*0.17+E11*0.17+F11*0.17+G11*0.17+H11*0.17</f>
        <v>10.540000000000001</v>
      </c>
      <c r="O11">
        <f>I11*0.15</f>
        <v>0</v>
      </c>
      <c r="P11">
        <f>ROUND(N11+O11,0)</f>
        <v>11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98</v>
      </c>
      <c r="E12" s="14"/>
      <c r="F12" s="13"/>
      <c r="G12" s="13"/>
      <c r="H12" s="13"/>
      <c r="I12" s="13"/>
      <c r="J12" s="13"/>
      <c r="M12">
        <f>D12+E12+F12+G12+H12</f>
        <v>98</v>
      </c>
      <c r="N12">
        <f>D12*0.17+E12*0.17+F12*0.17+G12*0.17+H12*0.17</f>
        <v>16.66</v>
      </c>
      <c r="O12">
        <f>I12*0.15</f>
        <v>0</v>
      </c>
      <c r="P12">
        <f>ROUND(N12+O12,0)</f>
        <v>17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95</v>
      </c>
      <c r="E13" s="14"/>
      <c r="F13" s="13"/>
      <c r="G13" s="13"/>
      <c r="H13" s="13"/>
      <c r="I13" s="13"/>
      <c r="J13" s="13"/>
      <c r="M13">
        <f>D13+E13+F13+G13+H13</f>
        <v>95</v>
      </c>
      <c r="N13">
        <f>D13*0.17+E13*0.17+F13*0.17+G13*0.17+H13*0.17</f>
        <v>16.150000000000002</v>
      </c>
      <c r="O13">
        <f>I13*0.15</f>
        <v>0</v>
      </c>
      <c r="P13">
        <f>ROUND(N13+O13,0)</f>
        <v>16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86</v>
      </c>
      <c r="E14" s="14"/>
      <c r="F14" s="13"/>
      <c r="G14" s="13"/>
      <c r="H14" s="13"/>
      <c r="I14" s="13"/>
      <c r="J14" s="13"/>
      <c r="M14">
        <f>D14+E14+F14+G14+H14</f>
        <v>86</v>
      </c>
      <c r="N14">
        <f>D14*0.17+E14*0.17+F14*0.17+G14*0.17+H14*0.17</f>
        <v>14.620000000000001</v>
      </c>
      <c r="O14">
        <f>I14*0.15</f>
        <v>0</v>
      </c>
      <c r="P14">
        <f>ROUND(N14+O14,0)</f>
        <v>15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79</v>
      </c>
      <c r="E15" s="14"/>
      <c r="F15" s="13"/>
      <c r="G15" s="13"/>
      <c r="H15" s="13"/>
      <c r="I15" s="13"/>
      <c r="J15" s="13"/>
      <c r="M15">
        <f>D15+E15+F15+G15+H15</f>
        <v>79</v>
      </c>
      <c r="N15">
        <f>D15*0.17+E15*0.17+F15*0.17+G15*0.17+H15*0.17</f>
        <v>13.430000000000001</v>
      </c>
      <c r="O15">
        <f>I15*0.15</f>
        <v>0</v>
      </c>
      <c r="P15">
        <f>ROUND(N15+O15,0)</f>
        <v>13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79</v>
      </c>
      <c r="E16" s="14"/>
      <c r="F16" s="13"/>
      <c r="G16" s="13"/>
      <c r="H16" s="13"/>
      <c r="I16" s="13"/>
      <c r="J16" s="13"/>
      <c r="M16">
        <f>D16+E16+F16+G16+H16</f>
        <v>79</v>
      </c>
      <c r="N16">
        <f>D16*0.17+E16*0.17+F16*0.17+G16*0.17+H16*0.17</f>
        <v>13.430000000000001</v>
      </c>
      <c r="O16">
        <f>I16*0.15</f>
        <v>0</v>
      </c>
      <c r="P16">
        <f>ROUND(N16+O16,0)</f>
        <v>13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74</v>
      </c>
      <c r="E17" s="14"/>
      <c r="F17" s="13"/>
      <c r="G17" s="13"/>
      <c r="H17" s="13"/>
      <c r="I17" s="13"/>
      <c r="J17" s="13"/>
      <c r="M17">
        <f>D17+E17+F17+G17+H17</f>
        <v>74</v>
      </c>
      <c r="N17">
        <f>D17*0.17+E17*0.17+F17*0.17+G17*0.17+H17*0.17</f>
        <v>12.58</v>
      </c>
      <c r="O17">
        <f>I17*0.15</f>
        <v>0</v>
      </c>
      <c r="P17">
        <f>ROUND(N17+O17,0)</f>
        <v>13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80</v>
      </c>
      <c r="E18" s="14"/>
      <c r="F18" s="13"/>
      <c r="G18" s="13"/>
      <c r="H18" s="13"/>
      <c r="I18" s="13"/>
      <c r="J18" s="13"/>
      <c r="M18">
        <f>D18+E18+F18+G18+H18</f>
        <v>80</v>
      </c>
      <c r="N18">
        <f>D18*0.17+E18*0.17+F18*0.17+G18*0.17+H18*0.17</f>
        <v>13.600000000000001</v>
      </c>
      <c r="O18">
        <f>I18*0.15</f>
        <v>0</v>
      </c>
      <c r="P18">
        <f>ROUND(N18+O18,0)</f>
        <v>14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86</v>
      </c>
      <c r="E19" s="14"/>
      <c r="F19" s="13"/>
      <c r="G19" s="13"/>
      <c r="H19" s="13"/>
      <c r="I19" s="13"/>
      <c r="J19" s="13"/>
      <c r="M19">
        <f>D19+E19+F19+G19+H19</f>
        <v>86</v>
      </c>
      <c r="N19">
        <f>D19*0.17+E19*0.17+F19*0.17+G19*0.17+H19*0.17</f>
        <v>14.620000000000001</v>
      </c>
      <c r="O19">
        <f>I19*0.15</f>
        <v>0</v>
      </c>
      <c r="P19">
        <f>ROUND(N19+O19,0)</f>
        <v>15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76</v>
      </c>
      <c r="E20" s="14"/>
      <c r="F20" s="13"/>
      <c r="G20" s="13"/>
      <c r="H20" s="13"/>
      <c r="I20" s="13"/>
      <c r="J20" s="13"/>
      <c r="M20">
        <f>D20+E20+F20+G20+H20</f>
        <v>76</v>
      </c>
      <c r="N20">
        <f>D20*0.17+E20*0.17+F20*0.17+G20*0.17+H20*0.17</f>
        <v>12.920000000000002</v>
      </c>
      <c r="O20">
        <f>I20*0.15</f>
        <v>0</v>
      </c>
      <c r="P20">
        <f>ROUND(N20+O20,0)</f>
        <v>13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94</v>
      </c>
      <c r="E21" s="14"/>
      <c r="F21" s="13"/>
      <c r="G21" s="13"/>
      <c r="H21" s="13"/>
      <c r="I21" s="13"/>
      <c r="J21" s="13"/>
      <c r="M21">
        <f>D21+E21+F21+G21+H21</f>
        <v>94</v>
      </c>
      <c r="N21">
        <f>D21*0.17+E21*0.17+F21*0.17+G21*0.17+H21*0.17</f>
        <v>15.98</v>
      </c>
      <c r="O21">
        <f>I21*0.15</f>
        <v>0</v>
      </c>
      <c r="P21">
        <f>ROUND(N21+O21,0)</f>
        <v>16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77</v>
      </c>
      <c r="E22" s="14"/>
      <c r="F22" s="13"/>
      <c r="G22" s="13"/>
      <c r="H22" s="13"/>
      <c r="I22" s="13"/>
      <c r="J22" s="13"/>
      <c r="M22">
        <f>D22+E22+F22+G22+H22</f>
        <v>77</v>
      </c>
      <c r="N22">
        <f>D22*0.17+E22*0.17+F22*0.17+G22*0.17+H22*0.17</f>
        <v>13.090000000000002</v>
      </c>
      <c r="O22">
        <f>I22*0.15</f>
        <v>0</v>
      </c>
      <c r="P22">
        <f>ROUND(N22+O22,0)</f>
        <v>13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86</v>
      </c>
      <c r="E23" s="14"/>
      <c r="F23" s="13"/>
      <c r="G23" s="13"/>
      <c r="H23" s="13"/>
      <c r="I23" s="13"/>
      <c r="J23" s="13"/>
      <c r="M23">
        <f>D23+E23+F23+G23+H23</f>
        <v>86</v>
      </c>
      <c r="N23">
        <f>D23*0.17+E23*0.17+F23*0.17+G23*0.17+H23*0.17</f>
        <v>14.620000000000001</v>
      </c>
      <c r="O23">
        <f>I23*0.15</f>
        <v>0</v>
      </c>
      <c r="P23">
        <f>ROUND(N23+O23,0)</f>
        <v>15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90</v>
      </c>
      <c r="E24" s="14"/>
      <c r="F24" s="13"/>
      <c r="G24" s="13"/>
      <c r="H24" s="13"/>
      <c r="I24" s="13"/>
      <c r="J24" s="13"/>
      <c r="M24">
        <f>D24+E24+F24+G24+H24</f>
        <v>90</v>
      </c>
      <c r="N24">
        <f>D24*0.17+E24*0.17+F24*0.17+G24*0.17+H24*0.17</f>
        <v>15.3</v>
      </c>
      <c r="O24">
        <f>I24*0.15</f>
        <v>0</v>
      </c>
      <c r="P24">
        <f>ROUND(N24+O24,0)</f>
        <v>15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76</v>
      </c>
      <c r="E25" s="14"/>
      <c r="F25" s="13"/>
      <c r="G25" s="13"/>
      <c r="H25" s="13"/>
      <c r="I25" s="13"/>
      <c r="J25" s="13"/>
      <c r="M25">
        <f>D25+E25+F25+G25+H25</f>
        <v>76</v>
      </c>
      <c r="N25">
        <f>D25*0.17+E25*0.17+F25*0.17+G25*0.17+H25*0.17</f>
        <v>12.920000000000002</v>
      </c>
      <c r="O25">
        <f>I25*0.15</f>
        <v>0</v>
      </c>
      <c r="P25">
        <f>ROUND(N25+O25,0)</f>
        <v>13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76</v>
      </c>
      <c r="E26" s="14"/>
      <c r="F26" s="13"/>
      <c r="G26" s="13"/>
      <c r="H26" s="13"/>
      <c r="I26" s="13"/>
      <c r="J26" s="13"/>
      <c r="M26">
        <f>D26+E26+F26+G26+H26</f>
        <v>76</v>
      </c>
      <c r="N26">
        <f>D26*0.17+E26*0.17+F26*0.17+G26*0.17+H26*0.17</f>
        <v>12.920000000000002</v>
      </c>
      <c r="O26">
        <f>I26*0.15</f>
        <v>0</v>
      </c>
      <c r="P26">
        <f>ROUND(N26+O26,0)</f>
        <v>13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93</v>
      </c>
      <c r="E27" s="14"/>
      <c r="F27" s="13"/>
      <c r="G27" s="13"/>
      <c r="H27" s="13"/>
      <c r="I27" s="13"/>
      <c r="J27" s="13"/>
      <c r="M27">
        <f>D27+E27+F27+G27+H27</f>
        <v>93</v>
      </c>
      <c r="N27">
        <f>D27*0.17+E27*0.17+F27*0.17+G27*0.17+H27*0.17</f>
        <v>15.81</v>
      </c>
      <c r="O27">
        <f>I27*0.15</f>
        <v>0</v>
      </c>
      <c r="P27">
        <f>ROUND(N27+O27,0)</f>
        <v>16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99</v>
      </c>
      <c r="E28" s="14"/>
      <c r="F28" s="13"/>
      <c r="G28" s="13"/>
      <c r="H28" s="13"/>
      <c r="I28" s="13"/>
      <c r="J28" s="13"/>
      <c r="M28">
        <f>D28+E28+F28+G28+H28</f>
        <v>99</v>
      </c>
      <c r="N28">
        <f>D28*0.17+E28*0.17+F28*0.17+G28*0.17+H28*0.17</f>
        <v>16.830000000000002</v>
      </c>
      <c r="O28">
        <f>I28*0.15</f>
        <v>0</v>
      </c>
      <c r="P28">
        <f>ROUND(N28+O28,0)</f>
        <v>17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62</v>
      </c>
      <c r="E29" s="14"/>
      <c r="F29" s="13"/>
      <c r="G29" s="13"/>
      <c r="H29" s="13"/>
      <c r="I29" s="13"/>
      <c r="J29" s="13"/>
      <c r="M29">
        <f>D29+E29+F29+G29+H29</f>
        <v>62</v>
      </c>
      <c r="N29">
        <f>D29*0.17+E29*0.17+F29*0.17+G29*0.17+H29*0.17</f>
        <v>10.540000000000001</v>
      </c>
      <c r="O29">
        <f>I29*0.15</f>
        <v>0</v>
      </c>
      <c r="P29">
        <f>ROUND(N29+O29,0)</f>
        <v>11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97</v>
      </c>
      <c r="E30" s="14"/>
      <c r="F30" s="13"/>
      <c r="G30" s="13"/>
      <c r="H30" s="13"/>
      <c r="I30" s="13"/>
      <c r="J30" s="13"/>
      <c r="M30">
        <f>D30+E30+F30+G30+H30</f>
        <v>97</v>
      </c>
      <c r="N30">
        <f>D30*0.17+E30*0.17+F30*0.17+G30*0.17+H30*0.17</f>
        <v>16.490000000000002</v>
      </c>
      <c r="O30">
        <f>I30*0.15</f>
        <v>0</v>
      </c>
      <c r="P30">
        <f>ROUND(N30+O30,0)</f>
        <v>16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92</v>
      </c>
      <c r="E31" s="14"/>
      <c r="F31" s="13"/>
      <c r="G31" s="13"/>
      <c r="H31" s="13"/>
      <c r="I31" s="13"/>
      <c r="J31" s="13"/>
      <c r="M31">
        <f>D31+E31+F31+G31+H31</f>
        <v>92</v>
      </c>
      <c r="N31">
        <f>D31*0.17+E31*0.17+F31*0.17+G31*0.17+H31*0.17</f>
        <v>15.64</v>
      </c>
      <c r="O31">
        <f>I31*0.15</f>
        <v>0</v>
      </c>
      <c r="P31">
        <f>ROUND(N31+O31,0)</f>
        <v>16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81</v>
      </c>
      <c r="E32" s="14"/>
      <c r="F32" s="13"/>
      <c r="G32" s="13"/>
      <c r="H32" s="13"/>
      <c r="I32" s="13"/>
      <c r="J32" s="13"/>
      <c r="M32">
        <f>D32+E32+F32+G32+H32</f>
        <v>81</v>
      </c>
      <c r="N32">
        <f>D32*0.17+E32*0.17+F32*0.17+G32*0.17+H32*0.17</f>
        <v>13.770000000000001</v>
      </c>
      <c r="O32">
        <f>I32*0.15</f>
        <v>0</v>
      </c>
      <c r="P32">
        <f>ROUND(N32+O32,0)</f>
        <v>14</v>
      </c>
    </row>
  </sheetData>
  <sheetProtection algorithmName="SHA-512" hashValue="Xo9rEdgRufRl73mmPZ3tyBf4FJ2F1dPj2dOMi8/k1KVU0GGQ8uU9OlGJtNGina1R+BO+sZ95JC9gmxhPI3iFPg==" saltValue="ow7VowAc6xE9+PNvEb5A1A==" spinCount="100000" sheet="1" objects="1" scenarios="1"/>
  <dataValidations count="30">
    <dataValidation type="whole" allowBlank="1" showInputMessage="1" showErrorMessage="1" errorTitle="Valor fuera de rango" error="Ingrese un valor correcto" sqref="E3" xr:uid="{57C9EDF2-E6EC-4C4D-8F96-7BE5FE653408}">
      <formula1>0</formula1>
      <formula2>100</formula2>
    </dataValidation>
    <dataValidation type="whole" allowBlank="1" showInputMessage="1" showErrorMessage="1" errorTitle="Valor fuera de rango" error="Ingrese un valor correcto" sqref="E4" xr:uid="{09E2B1AF-F69A-4992-9CE5-19826CE44F55}">
      <formula1>0</formula1>
      <formula2>100</formula2>
    </dataValidation>
    <dataValidation type="whole" allowBlank="1" showInputMessage="1" showErrorMessage="1" errorTitle="Valor fuera de rango" error="Ingrese un valor correcto" sqref="E5" xr:uid="{EACBC7AB-E1DD-4703-AE6B-C4B5A381507F}">
      <formula1>0</formula1>
      <formula2>100</formula2>
    </dataValidation>
    <dataValidation type="whole" allowBlank="1" showInputMessage="1" showErrorMessage="1" errorTitle="Valor fuera de rango" error="Ingrese un valor correcto" sqref="E6" xr:uid="{79E15925-4058-428C-9E6F-D2DBC48950F4}">
      <formula1>0</formula1>
      <formula2>100</formula2>
    </dataValidation>
    <dataValidation type="whole" allowBlank="1" showInputMessage="1" showErrorMessage="1" errorTitle="Valor fuera de rango" error="Ingrese un valor correcto" sqref="E7" xr:uid="{E7A9C19D-4D7E-43D8-BFE7-85946C05FE17}">
      <formula1>0</formula1>
      <formula2>100</formula2>
    </dataValidation>
    <dataValidation type="whole" allowBlank="1" showInputMessage="1" showErrorMessage="1" errorTitle="Valor fuera de rango" error="Ingrese un valor correcto" sqref="E8" xr:uid="{546041F4-84CE-4CB7-B1C5-8B9C6A4503A5}">
      <formula1>0</formula1>
      <formula2>100</formula2>
    </dataValidation>
    <dataValidation type="whole" allowBlank="1" showInputMessage="1" showErrorMessage="1" errorTitle="Valor fuera de rango" error="Ingrese un valor correcto" sqref="E9" xr:uid="{F511C594-FE65-44E6-BA71-01C982C21BB8}">
      <formula1>0</formula1>
      <formula2>100</formula2>
    </dataValidation>
    <dataValidation type="whole" allowBlank="1" showInputMessage="1" showErrorMessage="1" errorTitle="Valor fuera de rango" error="Ingrese un valor correcto" sqref="E10" xr:uid="{A9F176AE-75C3-4426-8F2F-E7BD91307FAA}">
      <formula1>0</formula1>
      <formula2>100</formula2>
    </dataValidation>
    <dataValidation type="whole" allowBlank="1" showInputMessage="1" showErrorMessage="1" errorTitle="Valor fuera de rango" error="Ingrese un valor correcto" sqref="E11" xr:uid="{1C883E1D-1FE3-4E66-A329-2BA7D34ADE46}">
      <formula1>0</formula1>
      <formula2>100</formula2>
    </dataValidation>
    <dataValidation type="whole" allowBlank="1" showInputMessage="1" showErrorMessage="1" errorTitle="Valor fuera de rango" error="Ingrese un valor correcto" sqref="E12" xr:uid="{79145F44-2FEA-4DEE-9547-A94604621882}">
      <formula1>0</formula1>
      <formula2>100</formula2>
    </dataValidation>
    <dataValidation type="whole" allowBlank="1" showInputMessage="1" showErrorMessage="1" errorTitle="Valor fuera de rango" error="Ingrese un valor correcto" sqref="E13" xr:uid="{3F0A9A2B-D5D7-4E02-8B7F-B836670C47BC}">
      <formula1>0</formula1>
      <formula2>100</formula2>
    </dataValidation>
    <dataValidation type="whole" allowBlank="1" showInputMessage="1" showErrorMessage="1" errorTitle="Valor fuera de rango" error="Ingrese un valor correcto" sqref="E14" xr:uid="{AD4A6F5E-4F7B-4066-8699-A34D00929A39}">
      <formula1>0</formula1>
      <formula2>100</formula2>
    </dataValidation>
    <dataValidation type="whole" allowBlank="1" showInputMessage="1" showErrorMessage="1" errorTitle="Valor fuera de rango" error="Ingrese un valor correcto" sqref="E15" xr:uid="{719CD89E-F550-439D-99DD-D097CC272E14}">
      <formula1>0</formula1>
      <formula2>100</formula2>
    </dataValidation>
    <dataValidation type="whole" allowBlank="1" showInputMessage="1" showErrorMessage="1" errorTitle="Valor fuera de rango" error="Ingrese un valor correcto" sqref="E16" xr:uid="{51FA3818-ED98-4F69-8EEB-053D80C74156}">
      <formula1>0</formula1>
      <formula2>100</formula2>
    </dataValidation>
    <dataValidation type="whole" allowBlank="1" showInputMessage="1" showErrorMessage="1" errorTitle="Valor fuera de rango" error="Ingrese un valor correcto" sqref="E17" xr:uid="{2B1F7303-81C4-42E9-839F-3BA76949D6B7}">
      <formula1>0</formula1>
      <formula2>100</formula2>
    </dataValidation>
    <dataValidation type="whole" allowBlank="1" showInputMessage="1" showErrorMessage="1" errorTitle="Valor fuera de rango" error="Ingrese un valor correcto" sqref="E18" xr:uid="{7C852F54-7DCA-4A5D-BC73-6127D15E0500}">
      <formula1>0</formula1>
      <formula2>100</formula2>
    </dataValidation>
    <dataValidation type="whole" allowBlank="1" showInputMessage="1" showErrorMessage="1" errorTitle="Valor fuera de rango" error="Ingrese un valor correcto" sqref="E19" xr:uid="{BE593D1D-6876-4C1E-B3EC-7DF6AE2C31E8}">
      <formula1>0</formula1>
      <formula2>100</formula2>
    </dataValidation>
    <dataValidation type="whole" allowBlank="1" showInputMessage="1" showErrorMessage="1" errorTitle="Valor fuera de rango" error="Ingrese un valor correcto" sqref="E20" xr:uid="{ADA5E471-EAE3-46DB-A3B0-A79FFF3DDABA}">
      <formula1>0</formula1>
      <formula2>100</formula2>
    </dataValidation>
    <dataValidation type="whole" allowBlank="1" showInputMessage="1" showErrorMessage="1" errorTitle="Valor fuera de rango" error="Ingrese un valor correcto" sqref="E21" xr:uid="{CBD3CBDD-ACC9-44BE-A191-7851BF81D1F4}">
      <formula1>0</formula1>
      <formula2>100</formula2>
    </dataValidation>
    <dataValidation type="whole" allowBlank="1" showInputMessage="1" showErrorMessage="1" errorTitle="Valor fuera de rango" error="Ingrese un valor correcto" sqref="E22" xr:uid="{7B38F30F-921D-483F-A769-979675F5ACA9}">
      <formula1>0</formula1>
      <formula2>100</formula2>
    </dataValidation>
    <dataValidation type="whole" allowBlank="1" showInputMessage="1" showErrorMessage="1" errorTitle="Valor fuera de rango" error="Ingrese un valor correcto" sqref="E23" xr:uid="{3A326D91-BEC4-4F16-82DB-41165ABC3724}">
      <formula1>0</formula1>
      <formula2>100</formula2>
    </dataValidation>
    <dataValidation type="whole" allowBlank="1" showInputMessage="1" showErrorMessage="1" errorTitle="Valor fuera de rango" error="Ingrese un valor correcto" sqref="E24" xr:uid="{7C1FF3AC-9C3A-477B-A6BE-DD7204E072EA}">
      <formula1>0</formula1>
      <formula2>100</formula2>
    </dataValidation>
    <dataValidation type="whole" allowBlank="1" showInputMessage="1" showErrorMessage="1" errorTitle="Valor fuera de rango" error="Ingrese un valor correcto" sqref="E25" xr:uid="{6541F89A-60F6-4F8A-B83E-818748AB51AF}">
      <formula1>0</formula1>
      <formula2>100</formula2>
    </dataValidation>
    <dataValidation type="whole" allowBlank="1" showInputMessage="1" showErrorMessage="1" errorTitle="Valor fuera de rango" error="Ingrese un valor correcto" sqref="E26" xr:uid="{36B5070A-EA5C-4DF8-8FE5-4CCFCD25DD30}">
      <formula1>0</formula1>
      <formula2>100</formula2>
    </dataValidation>
    <dataValidation type="whole" allowBlank="1" showInputMessage="1" showErrorMessage="1" errorTitle="Valor fuera de rango" error="Ingrese un valor correcto" sqref="E27" xr:uid="{D211D263-EC47-4B06-A588-3553D518BAC3}">
      <formula1>0</formula1>
      <formula2>100</formula2>
    </dataValidation>
    <dataValidation type="whole" allowBlank="1" showInputMessage="1" showErrorMessage="1" errorTitle="Valor fuera de rango" error="Ingrese un valor correcto" sqref="E28" xr:uid="{9898491A-0A5D-4544-BCC9-3AE5AE7199EB}">
      <formula1>0</formula1>
      <formula2>100</formula2>
    </dataValidation>
    <dataValidation type="whole" allowBlank="1" showInputMessage="1" showErrorMessage="1" errorTitle="Valor fuera de rango" error="Ingrese un valor correcto" sqref="E29" xr:uid="{7A6C21DB-75A1-4FDA-899C-D7067D5D99BC}">
      <formula1>0</formula1>
      <formula2>100</formula2>
    </dataValidation>
    <dataValidation type="whole" allowBlank="1" showInputMessage="1" showErrorMessage="1" errorTitle="Valor fuera de rango" error="Ingrese un valor correcto" sqref="E30" xr:uid="{2727AF2A-3B3F-4F01-A209-82FDEACE8A69}">
      <formula1>0</formula1>
      <formula2>100</formula2>
    </dataValidation>
    <dataValidation type="whole" allowBlank="1" showInputMessage="1" showErrorMessage="1" errorTitle="Valor fuera de rango" error="Ingrese un valor correcto" sqref="E31" xr:uid="{2EF8A4EF-94E7-4C88-8483-C107B10CBC4D}">
      <formula1>0</formula1>
      <formula2>100</formula2>
    </dataValidation>
    <dataValidation type="whole" allowBlank="1" showInputMessage="1" showErrorMessage="1" errorTitle="Valor fuera de rango" error="Ingrese un valor correcto" sqref="E32" xr:uid="{E11360EA-9830-466E-81AB-FD8CE74CE830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E86EA-16E7-4A12-B44D-697EEA416D73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75</v>
      </c>
      <c r="C1" s="1" t="s">
        <v>76</v>
      </c>
      <c r="D1" s="5" t="s">
        <v>135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77</v>
      </c>
      <c r="B3" s="11">
        <v>1</v>
      </c>
      <c r="C3" s="12" t="s">
        <v>78</v>
      </c>
      <c r="D3" s="13">
        <v>92</v>
      </c>
      <c r="E3" s="14"/>
      <c r="F3" s="13"/>
      <c r="G3" s="13"/>
      <c r="H3" s="13"/>
      <c r="I3" s="13"/>
      <c r="J3" s="13"/>
      <c r="M3">
        <f>D3+E3+F3+G3+H3</f>
        <v>92</v>
      </c>
      <c r="N3">
        <f>D3*0.17+E3*0.17+F3*0.17+G3*0.17+H3*0.17</f>
        <v>15.64</v>
      </c>
      <c r="O3">
        <f>I3*0.15</f>
        <v>0</v>
      </c>
      <c r="P3">
        <f>ROUND(N3+O3,0)</f>
        <v>16</v>
      </c>
    </row>
    <row r="4" spans="1:16" x14ac:dyDescent="0.25">
      <c r="A4" s="11" t="s">
        <v>79</v>
      </c>
      <c r="B4" s="11">
        <v>2</v>
      </c>
      <c r="C4" s="12" t="s">
        <v>80</v>
      </c>
      <c r="D4" s="13">
        <v>82</v>
      </c>
      <c r="E4" s="14"/>
      <c r="F4" s="13"/>
      <c r="G4" s="13"/>
      <c r="H4" s="13"/>
      <c r="I4" s="13"/>
      <c r="J4" s="13"/>
      <c r="M4">
        <f>D4+E4+F4+G4+H4</f>
        <v>82</v>
      </c>
      <c r="N4">
        <f>D4*0.17+E4*0.17+F4*0.17+G4*0.17+H4*0.17</f>
        <v>13.940000000000001</v>
      </c>
      <c r="O4">
        <f>I4*0.15</f>
        <v>0</v>
      </c>
      <c r="P4">
        <f>ROUND(N4+O4,0)</f>
        <v>14</v>
      </c>
    </row>
    <row r="5" spans="1:16" x14ac:dyDescent="0.25">
      <c r="A5" s="11" t="s">
        <v>81</v>
      </c>
      <c r="B5" s="11">
        <v>3</v>
      </c>
      <c r="C5" s="12" t="s">
        <v>82</v>
      </c>
      <c r="D5" s="13">
        <v>84</v>
      </c>
      <c r="E5" s="14"/>
      <c r="F5" s="13"/>
      <c r="G5" s="13"/>
      <c r="H5" s="13"/>
      <c r="I5" s="13"/>
      <c r="J5" s="13"/>
      <c r="M5">
        <f>D5+E5+F5+G5+H5</f>
        <v>84</v>
      </c>
      <c r="N5">
        <f>D5*0.17+E5*0.17+F5*0.17+G5*0.17+H5*0.17</f>
        <v>14.280000000000001</v>
      </c>
      <c r="O5">
        <f>I5*0.15</f>
        <v>0</v>
      </c>
      <c r="P5">
        <f>ROUND(N5+O5,0)</f>
        <v>14</v>
      </c>
    </row>
    <row r="6" spans="1:16" x14ac:dyDescent="0.25">
      <c r="A6" s="11" t="s">
        <v>83</v>
      </c>
      <c r="B6" s="11">
        <v>4</v>
      </c>
      <c r="C6" s="12" t="s">
        <v>84</v>
      </c>
      <c r="D6" s="13">
        <v>82</v>
      </c>
      <c r="E6" s="14"/>
      <c r="F6" s="13"/>
      <c r="G6" s="13"/>
      <c r="H6" s="13"/>
      <c r="I6" s="13"/>
      <c r="J6" s="13"/>
      <c r="M6">
        <f>D6+E6+F6+G6+H6</f>
        <v>82</v>
      </c>
      <c r="N6">
        <f>D6*0.17+E6*0.17+F6*0.17+G6*0.17+H6*0.17</f>
        <v>13.940000000000001</v>
      </c>
      <c r="O6">
        <f>I6*0.15</f>
        <v>0</v>
      </c>
      <c r="P6">
        <f>ROUND(N6+O6,0)</f>
        <v>14</v>
      </c>
    </row>
    <row r="7" spans="1:16" x14ac:dyDescent="0.25">
      <c r="A7" s="11" t="s">
        <v>85</v>
      </c>
      <c r="B7" s="11">
        <v>5</v>
      </c>
      <c r="C7" s="12" t="s">
        <v>86</v>
      </c>
      <c r="D7" s="13">
        <v>41</v>
      </c>
      <c r="E7" s="14"/>
      <c r="F7" s="13"/>
      <c r="G7" s="13"/>
      <c r="H7" s="13"/>
      <c r="I7" s="13"/>
      <c r="J7" s="13"/>
      <c r="M7">
        <f>D7+E7+F7+G7+H7</f>
        <v>41</v>
      </c>
      <c r="N7">
        <f>D7*0.17+E7*0.17+F7*0.17+G7*0.17+H7*0.17</f>
        <v>6.9700000000000006</v>
      </c>
      <c r="O7">
        <f>I7*0.15</f>
        <v>0</v>
      </c>
      <c r="P7">
        <f>ROUND(N7+O7,0)</f>
        <v>7</v>
      </c>
    </row>
    <row r="8" spans="1:16" x14ac:dyDescent="0.25">
      <c r="A8" s="11" t="s">
        <v>87</v>
      </c>
      <c r="B8" s="11">
        <v>6</v>
      </c>
      <c r="C8" s="12" t="s">
        <v>88</v>
      </c>
      <c r="D8" s="13">
        <v>65</v>
      </c>
      <c r="E8" s="14"/>
      <c r="F8" s="13"/>
      <c r="G8" s="13"/>
      <c r="H8" s="13"/>
      <c r="I8" s="13"/>
      <c r="J8" s="13"/>
      <c r="M8">
        <f>D8+E8+F8+G8+H8</f>
        <v>65</v>
      </c>
      <c r="N8">
        <f>D8*0.17+E8*0.17+F8*0.17+G8*0.17+H8*0.17</f>
        <v>11.05</v>
      </c>
      <c r="O8">
        <f>I8*0.15</f>
        <v>0</v>
      </c>
      <c r="P8">
        <f>ROUND(N8+O8,0)</f>
        <v>11</v>
      </c>
    </row>
    <row r="9" spans="1:16" x14ac:dyDescent="0.25">
      <c r="A9" s="11" t="s">
        <v>89</v>
      </c>
      <c r="B9" s="11">
        <v>7</v>
      </c>
      <c r="C9" s="12" t="s">
        <v>90</v>
      </c>
      <c r="D9" s="13">
        <v>72</v>
      </c>
      <c r="E9" s="14"/>
      <c r="F9" s="13"/>
      <c r="G9" s="13"/>
      <c r="H9" s="13"/>
      <c r="I9" s="13"/>
      <c r="J9" s="13"/>
      <c r="M9">
        <f>D9+E9+F9+G9+H9</f>
        <v>72</v>
      </c>
      <c r="N9">
        <f>D9*0.17+E9*0.17+F9*0.17+G9*0.17+H9*0.17</f>
        <v>12.24</v>
      </c>
      <c r="O9">
        <f>I9*0.15</f>
        <v>0</v>
      </c>
      <c r="P9">
        <f>ROUND(N9+O9,0)</f>
        <v>12</v>
      </c>
    </row>
    <row r="10" spans="1:16" x14ac:dyDescent="0.25">
      <c r="A10" s="11" t="s">
        <v>91</v>
      </c>
      <c r="B10" s="11">
        <v>8</v>
      </c>
      <c r="C10" s="12" t="s">
        <v>92</v>
      </c>
      <c r="D10" s="13">
        <v>81</v>
      </c>
      <c r="E10" s="14"/>
      <c r="F10" s="13"/>
      <c r="G10" s="13"/>
      <c r="H10" s="13"/>
      <c r="I10" s="13"/>
      <c r="J10" s="13"/>
      <c r="M10">
        <f>D10+E10+F10+G10+H10</f>
        <v>81</v>
      </c>
      <c r="N10">
        <f>D10*0.17+E10*0.17+F10*0.17+G10*0.17+H10*0.17</f>
        <v>13.770000000000001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93</v>
      </c>
      <c r="B11" s="11">
        <v>9</v>
      </c>
      <c r="C11" s="12" t="s">
        <v>94</v>
      </c>
      <c r="D11" s="13">
        <v>92</v>
      </c>
      <c r="E11" s="14"/>
      <c r="F11" s="13"/>
      <c r="G11" s="13"/>
      <c r="H11" s="13"/>
      <c r="I11" s="13"/>
      <c r="J11" s="13"/>
      <c r="M11">
        <f>D11+E11+F11+G11+H11</f>
        <v>92</v>
      </c>
      <c r="N11">
        <f>D11*0.17+E11*0.17+F11*0.17+G11*0.17+H11*0.17</f>
        <v>15.64</v>
      </c>
      <c r="O11">
        <f>I11*0.15</f>
        <v>0</v>
      </c>
      <c r="P11">
        <f>ROUND(N11+O11,0)</f>
        <v>16</v>
      </c>
    </row>
    <row r="12" spans="1:16" x14ac:dyDescent="0.25">
      <c r="A12" s="11" t="s">
        <v>95</v>
      </c>
      <c r="B12" s="11">
        <v>10</v>
      </c>
      <c r="C12" s="12" t="s">
        <v>96</v>
      </c>
      <c r="D12" s="13">
        <v>94</v>
      </c>
      <c r="E12" s="14"/>
      <c r="F12" s="13"/>
      <c r="G12" s="13"/>
      <c r="H12" s="13"/>
      <c r="I12" s="13"/>
      <c r="J12" s="13"/>
      <c r="M12">
        <f>D12+E12+F12+G12+H12</f>
        <v>94</v>
      </c>
      <c r="N12">
        <f>D12*0.17+E12*0.17+F12*0.17+G12*0.17+H12*0.17</f>
        <v>15.98</v>
      </c>
      <c r="O12">
        <f>I12*0.15</f>
        <v>0</v>
      </c>
      <c r="P12">
        <f>ROUND(N12+O12,0)</f>
        <v>16</v>
      </c>
    </row>
    <row r="13" spans="1:16" x14ac:dyDescent="0.25">
      <c r="A13" s="11" t="s">
        <v>97</v>
      </c>
      <c r="B13" s="11">
        <v>11</v>
      </c>
      <c r="C13" s="12" t="s">
        <v>98</v>
      </c>
      <c r="D13" s="13">
        <v>93</v>
      </c>
      <c r="E13" s="14"/>
      <c r="F13" s="13"/>
      <c r="G13" s="13"/>
      <c r="H13" s="13"/>
      <c r="I13" s="13"/>
      <c r="J13" s="13"/>
      <c r="M13">
        <f>D13+E13+F13+G13+H13</f>
        <v>93</v>
      </c>
      <c r="N13">
        <f>D13*0.17+E13*0.17+F13*0.17+G13*0.17+H13*0.17</f>
        <v>15.81</v>
      </c>
      <c r="O13">
        <f>I13*0.15</f>
        <v>0</v>
      </c>
      <c r="P13">
        <f>ROUND(N13+O13,0)</f>
        <v>16</v>
      </c>
    </row>
    <row r="14" spans="1:16" x14ac:dyDescent="0.25">
      <c r="A14" s="11" t="s">
        <v>99</v>
      </c>
      <c r="B14" s="11">
        <v>12</v>
      </c>
      <c r="C14" s="12" t="s">
        <v>100</v>
      </c>
      <c r="D14" s="13">
        <v>98</v>
      </c>
      <c r="E14" s="14"/>
      <c r="F14" s="13"/>
      <c r="G14" s="13"/>
      <c r="H14" s="13"/>
      <c r="I14" s="13"/>
      <c r="J14" s="13"/>
      <c r="M14">
        <f>D14+E14+F14+G14+H14</f>
        <v>98</v>
      </c>
      <c r="N14">
        <f>D14*0.17+E14*0.17+F14*0.17+G14*0.17+H14*0.17</f>
        <v>16.66</v>
      </c>
      <c r="O14">
        <f>I14*0.15</f>
        <v>0</v>
      </c>
      <c r="P14">
        <f>ROUND(N14+O14,0)</f>
        <v>17</v>
      </c>
    </row>
    <row r="15" spans="1:16" x14ac:dyDescent="0.25">
      <c r="A15" s="11" t="s">
        <v>101</v>
      </c>
      <c r="B15" s="11">
        <v>13</v>
      </c>
      <c r="C15" s="12" t="s">
        <v>102</v>
      </c>
      <c r="D15" s="13">
        <v>83</v>
      </c>
      <c r="E15" s="14"/>
      <c r="F15" s="13"/>
      <c r="G15" s="13"/>
      <c r="H15" s="13"/>
      <c r="I15" s="13"/>
      <c r="J15" s="13"/>
      <c r="M15">
        <f>D15+E15+F15+G15+H15</f>
        <v>83</v>
      </c>
      <c r="N15">
        <f>D15*0.17+E15*0.17+F15*0.17+G15*0.17+H15*0.17</f>
        <v>14.110000000000001</v>
      </c>
      <c r="O15">
        <f>I15*0.15</f>
        <v>0</v>
      </c>
      <c r="P15">
        <f>ROUND(N15+O15,0)</f>
        <v>14</v>
      </c>
    </row>
    <row r="16" spans="1:16" x14ac:dyDescent="0.25">
      <c r="A16" s="11" t="s">
        <v>103</v>
      </c>
      <c r="B16" s="11">
        <v>14</v>
      </c>
      <c r="C16" s="12" t="s">
        <v>104</v>
      </c>
      <c r="D16" s="13">
        <v>86</v>
      </c>
      <c r="E16" s="14"/>
      <c r="F16" s="13"/>
      <c r="G16" s="13"/>
      <c r="H16" s="13"/>
      <c r="I16" s="13"/>
      <c r="J16" s="13"/>
      <c r="M16">
        <f>D16+E16+F16+G16+H16</f>
        <v>86</v>
      </c>
      <c r="N16">
        <f>D16*0.17+E16*0.17+F16*0.17+G16*0.17+H16*0.17</f>
        <v>14.620000000000001</v>
      </c>
      <c r="O16">
        <f>I16*0.15</f>
        <v>0</v>
      </c>
      <c r="P16">
        <f>ROUND(N16+O16,0)</f>
        <v>15</v>
      </c>
    </row>
    <row r="17" spans="1:16" x14ac:dyDescent="0.25">
      <c r="A17" s="11" t="s">
        <v>105</v>
      </c>
      <c r="B17" s="11">
        <v>15</v>
      </c>
      <c r="C17" s="12" t="s">
        <v>106</v>
      </c>
      <c r="D17" s="13">
        <v>89</v>
      </c>
      <c r="E17" s="14"/>
      <c r="F17" s="13"/>
      <c r="G17" s="13"/>
      <c r="H17" s="13"/>
      <c r="I17" s="13"/>
      <c r="J17" s="13"/>
      <c r="M17">
        <f>D17+E17+F17+G17+H17</f>
        <v>89</v>
      </c>
      <c r="N17">
        <f>D17*0.17+E17*0.17+F17*0.17+G17*0.17+H17*0.17</f>
        <v>15.13</v>
      </c>
      <c r="O17">
        <f>I17*0.15</f>
        <v>0</v>
      </c>
      <c r="P17">
        <f>ROUND(N17+O17,0)</f>
        <v>15</v>
      </c>
    </row>
    <row r="18" spans="1:16" x14ac:dyDescent="0.25">
      <c r="A18" s="11" t="s">
        <v>107</v>
      </c>
      <c r="B18" s="11">
        <v>16</v>
      </c>
      <c r="C18" s="12" t="s">
        <v>108</v>
      </c>
      <c r="D18" s="13">
        <v>76</v>
      </c>
      <c r="E18" s="14"/>
      <c r="F18" s="13"/>
      <c r="G18" s="13"/>
      <c r="H18" s="13"/>
      <c r="I18" s="13"/>
      <c r="J18" s="13"/>
      <c r="M18">
        <f>D18+E18+F18+G18+H18</f>
        <v>76</v>
      </c>
      <c r="N18">
        <f>D18*0.17+E18*0.17+F18*0.17+G18*0.17+H18*0.17</f>
        <v>12.920000000000002</v>
      </c>
      <c r="O18">
        <f>I18*0.15</f>
        <v>0</v>
      </c>
      <c r="P18">
        <f>ROUND(N18+O18,0)</f>
        <v>13</v>
      </c>
    </row>
    <row r="19" spans="1:16" x14ac:dyDescent="0.25">
      <c r="A19" s="11" t="s">
        <v>109</v>
      </c>
      <c r="B19" s="11">
        <v>17</v>
      </c>
      <c r="C19" s="12" t="s">
        <v>110</v>
      </c>
      <c r="D19" s="13">
        <v>85</v>
      </c>
      <c r="E19" s="14"/>
      <c r="F19" s="13"/>
      <c r="G19" s="13"/>
      <c r="H19" s="13"/>
      <c r="I19" s="13"/>
      <c r="J19" s="13"/>
      <c r="M19">
        <f>D19+E19+F19+G19+H19</f>
        <v>85</v>
      </c>
      <c r="N19">
        <f>D19*0.17+E19*0.17+F19*0.17+G19*0.17+H19*0.17</f>
        <v>14.450000000000001</v>
      </c>
      <c r="O19">
        <f>I19*0.15</f>
        <v>0</v>
      </c>
      <c r="P19">
        <f>ROUND(N19+O19,0)</f>
        <v>14</v>
      </c>
    </row>
    <row r="20" spans="1:16" x14ac:dyDescent="0.25">
      <c r="A20" s="11" t="s">
        <v>111</v>
      </c>
      <c r="B20" s="11">
        <v>18</v>
      </c>
      <c r="C20" s="12" t="s">
        <v>112</v>
      </c>
      <c r="D20" s="13">
        <v>80</v>
      </c>
      <c r="E20" s="14"/>
      <c r="F20" s="13"/>
      <c r="G20" s="13"/>
      <c r="H20" s="13"/>
      <c r="I20" s="13"/>
      <c r="J20" s="13"/>
      <c r="M20">
        <f>D20+E20+F20+G20+H20</f>
        <v>80</v>
      </c>
      <c r="N20">
        <f>D20*0.17+E20*0.17+F20*0.17+G20*0.17+H20*0.17</f>
        <v>13.600000000000001</v>
      </c>
      <c r="O20">
        <f>I20*0.15</f>
        <v>0</v>
      </c>
      <c r="P20">
        <f>ROUND(N20+O20,0)</f>
        <v>14</v>
      </c>
    </row>
    <row r="21" spans="1:16" x14ac:dyDescent="0.25">
      <c r="A21" s="11" t="s">
        <v>113</v>
      </c>
      <c r="B21" s="11">
        <v>19</v>
      </c>
      <c r="C21" s="12" t="s">
        <v>114</v>
      </c>
      <c r="D21" s="13">
        <v>89</v>
      </c>
      <c r="E21" s="14"/>
      <c r="F21" s="13"/>
      <c r="G21" s="13"/>
      <c r="H21" s="13"/>
      <c r="I21" s="13"/>
      <c r="J21" s="13"/>
      <c r="M21">
        <f>D21+E21+F21+G21+H21</f>
        <v>89</v>
      </c>
      <c r="N21">
        <f>D21*0.17+E21*0.17+F21*0.17+G21*0.17+H21*0.17</f>
        <v>15.13</v>
      </c>
      <c r="O21">
        <f>I21*0.15</f>
        <v>0</v>
      </c>
      <c r="P21">
        <f>ROUND(N21+O21,0)</f>
        <v>15</v>
      </c>
    </row>
    <row r="22" spans="1:16" x14ac:dyDescent="0.25">
      <c r="A22" s="11" t="s">
        <v>115</v>
      </c>
      <c r="B22" s="11">
        <v>20</v>
      </c>
      <c r="C22" s="12" t="s">
        <v>116</v>
      </c>
      <c r="D22" s="13">
        <v>85</v>
      </c>
      <c r="E22" s="14"/>
      <c r="F22" s="13"/>
      <c r="G22" s="13"/>
      <c r="H22" s="13"/>
      <c r="I22" s="13"/>
      <c r="J22" s="13"/>
      <c r="M22">
        <f>D22+E22+F22+G22+H22</f>
        <v>85</v>
      </c>
      <c r="N22">
        <f>D22*0.17+E22*0.17+F22*0.17+G22*0.17+H22*0.17</f>
        <v>14.450000000000001</v>
      </c>
      <c r="O22">
        <f>I22*0.15</f>
        <v>0</v>
      </c>
      <c r="P22">
        <f>ROUND(N22+O22,0)</f>
        <v>14</v>
      </c>
    </row>
    <row r="23" spans="1:16" x14ac:dyDescent="0.25">
      <c r="A23" s="11" t="s">
        <v>117</v>
      </c>
      <c r="B23" s="11">
        <v>21</v>
      </c>
      <c r="C23" s="12" t="s">
        <v>118</v>
      </c>
      <c r="D23" s="13">
        <v>87</v>
      </c>
      <c r="E23" s="14"/>
      <c r="F23" s="13"/>
      <c r="G23" s="13"/>
      <c r="H23" s="13"/>
      <c r="I23" s="13"/>
      <c r="J23" s="13"/>
      <c r="M23">
        <f>D23+E23+F23+G23+H23</f>
        <v>87</v>
      </c>
      <c r="N23">
        <f>D23*0.17+E23*0.17+F23*0.17+G23*0.17+H23*0.17</f>
        <v>14.790000000000001</v>
      </c>
      <c r="O23">
        <f>I23*0.15</f>
        <v>0</v>
      </c>
      <c r="P23">
        <f>ROUND(N23+O23,0)</f>
        <v>15</v>
      </c>
    </row>
    <row r="24" spans="1:16" x14ac:dyDescent="0.25">
      <c r="A24" s="11" t="s">
        <v>119</v>
      </c>
      <c r="B24" s="11">
        <v>22</v>
      </c>
      <c r="C24" s="12" t="s">
        <v>120</v>
      </c>
      <c r="D24" s="13">
        <v>95</v>
      </c>
      <c r="E24" s="14"/>
      <c r="F24" s="13"/>
      <c r="G24" s="13"/>
      <c r="H24" s="13"/>
      <c r="I24" s="13"/>
      <c r="J24" s="13"/>
      <c r="M24">
        <f>D24+E24+F24+G24+H24</f>
        <v>95</v>
      </c>
      <c r="N24">
        <f>D24*0.17+E24*0.17+F24*0.17+G24*0.17+H24*0.17</f>
        <v>16.150000000000002</v>
      </c>
      <c r="O24">
        <f>I24*0.15</f>
        <v>0</v>
      </c>
      <c r="P24">
        <f>ROUND(N24+O24,0)</f>
        <v>16</v>
      </c>
    </row>
    <row r="25" spans="1:16" x14ac:dyDescent="0.25">
      <c r="A25" s="11" t="s">
        <v>121</v>
      </c>
      <c r="B25" s="11">
        <v>23</v>
      </c>
      <c r="C25" s="12" t="s">
        <v>122</v>
      </c>
      <c r="D25" s="13">
        <v>91</v>
      </c>
      <c r="E25" s="14"/>
      <c r="F25" s="13"/>
      <c r="G25" s="13"/>
      <c r="H25" s="13"/>
      <c r="I25" s="13"/>
      <c r="J25" s="13"/>
      <c r="M25">
        <f>D25+E25+F25+G25+H25</f>
        <v>91</v>
      </c>
      <c r="N25">
        <f>D25*0.17+E25*0.17+F25*0.17+G25*0.17+H25*0.17</f>
        <v>15.47</v>
      </c>
      <c r="O25">
        <f>I25*0.15</f>
        <v>0</v>
      </c>
      <c r="P25">
        <f>ROUND(N25+O25,0)</f>
        <v>15</v>
      </c>
    </row>
    <row r="26" spans="1:16" x14ac:dyDescent="0.25">
      <c r="A26" s="11" t="s">
        <v>123</v>
      </c>
      <c r="B26" s="11">
        <v>24</v>
      </c>
      <c r="C26" s="12" t="s">
        <v>124</v>
      </c>
      <c r="D26" s="13">
        <v>84</v>
      </c>
      <c r="E26" s="14"/>
      <c r="F26" s="13"/>
      <c r="G26" s="13"/>
      <c r="H26" s="13"/>
      <c r="I26" s="13"/>
      <c r="J26" s="13"/>
      <c r="M26">
        <f>D26+E26+F26+G26+H26</f>
        <v>84</v>
      </c>
      <c r="N26">
        <f>D26*0.17+E26*0.17+F26*0.17+G26*0.17+H26*0.17</f>
        <v>14.280000000000001</v>
      </c>
      <c r="O26">
        <f>I26*0.15</f>
        <v>0</v>
      </c>
      <c r="P26">
        <f>ROUND(N26+O26,0)</f>
        <v>14</v>
      </c>
    </row>
    <row r="27" spans="1:16" x14ac:dyDescent="0.25">
      <c r="A27" s="11" t="s">
        <v>125</v>
      </c>
      <c r="B27" s="11">
        <v>25</v>
      </c>
      <c r="C27" s="12" t="s">
        <v>126</v>
      </c>
      <c r="D27" s="13">
        <v>77</v>
      </c>
      <c r="E27" s="14"/>
      <c r="F27" s="13"/>
      <c r="G27" s="13"/>
      <c r="H27" s="13"/>
      <c r="I27" s="13"/>
      <c r="J27" s="13"/>
      <c r="M27">
        <f>D27+E27+F27+G27+H27</f>
        <v>77</v>
      </c>
      <c r="N27">
        <f>D27*0.17+E27*0.17+F27*0.17+G27*0.17+H27*0.17</f>
        <v>13.090000000000002</v>
      </c>
      <c r="O27">
        <f>I27*0.15</f>
        <v>0</v>
      </c>
      <c r="P27">
        <f>ROUND(N27+O27,0)</f>
        <v>13</v>
      </c>
    </row>
    <row r="28" spans="1:16" x14ac:dyDescent="0.25">
      <c r="A28" s="11" t="s">
        <v>127</v>
      </c>
      <c r="B28" s="11">
        <v>26</v>
      </c>
      <c r="C28" s="12" t="s">
        <v>128</v>
      </c>
      <c r="D28" s="13">
        <v>75</v>
      </c>
      <c r="E28" s="14"/>
      <c r="F28" s="13"/>
      <c r="G28" s="13"/>
      <c r="H28" s="13"/>
      <c r="I28" s="13"/>
      <c r="J28" s="13"/>
      <c r="M28">
        <f>D28+E28+F28+G28+H28</f>
        <v>75</v>
      </c>
      <c r="N28">
        <f>D28*0.17+E28*0.17+F28*0.17+G28*0.17+H28*0.17</f>
        <v>12.750000000000002</v>
      </c>
      <c r="O28">
        <f>I28*0.15</f>
        <v>0</v>
      </c>
      <c r="P28">
        <f>ROUND(N28+O28,0)</f>
        <v>13</v>
      </c>
    </row>
    <row r="29" spans="1:16" x14ac:dyDescent="0.25">
      <c r="A29" s="11" t="s">
        <v>129</v>
      </c>
      <c r="B29" s="11">
        <v>27</v>
      </c>
      <c r="C29" s="12" t="s">
        <v>130</v>
      </c>
      <c r="D29" s="13">
        <v>60</v>
      </c>
      <c r="E29" s="14"/>
      <c r="F29" s="13"/>
      <c r="G29" s="13"/>
      <c r="H29" s="13"/>
      <c r="I29" s="13"/>
      <c r="J29" s="13"/>
      <c r="M29">
        <f>D29+E29+F29+G29+H29</f>
        <v>60</v>
      </c>
      <c r="N29">
        <f>D29*0.17+E29*0.17+F29*0.17+G29*0.17+H29*0.17</f>
        <v>10.200000000000001</v>
      </c>
      <c r="O29">
        <f>I29*0.15</f>
        <v>0</v>
      </c>
      <c r="P29">
        <f>ROUND(N29+O29,0)</f>
        <v>10</v>
      </c>
    </row>
    <row r="30" spans="1:16" x14ac:dyDescent="0.25">
      <c r="A30" s="11" t="s">
        <v>131</v>
      </c>
      <c r="B30" s="11">
        <v>28</v>
      </c>
      <c r="C30" s="12" t="s">
        <v>132</v>
      </c>
      <c r="D30" s="13">
        <v>91</v>
      </c>
      <c r="E30" s="14"/>
      <c r="F30" s="13"/>
      <c r="G30" s="13"/>
      <c r="H30" s="13"/>
      <c r="I30" s="13"/>
      <c r="J30" s="13"/>
      <c r="M30">
        <f>D30+E30+F30+G30+H30</f>
        <v>91</v>
      </c>
      <c r="N30">
        <f>D30*0.17+E30*0.17+F30*0.17+G30*0.17+H30*0.17</f>
        <v>15.47</v>
      </c>
      <c r="O30">
        <f>I30*0.15</f>
        <v>0</v>
      </c>
      <c r="P30">
        <f>ROUND(N30+O30,0)</f>
        <v>15</v>
      </c>
    </row>
    <row r="31" spans="1:16" x14ac:dyDescent="0.25">
      <c r="A31" s="11" t="s">
        <v>133</v>
      </c>
      <c r="B31" s="11">
        <v>29</v>
      </c>
      <c r="C31" s="12" t="s">
        <v>134</v>
      </c>
      <c r="D31" s="13">
        <v>86</v>
      </c>
      <c r="E31" s="14"/>
      <c r="F31" s="13"/>
      <c r="G31" s="13"/>
      <c r="H31" s="13"/>
      <c r="I31" s="13"/>
      <c r="J31" s="13"/>
      <c r="M31">
        <f>D31+E31+F31+G31+H31</f>
        <v>86</v>
      </c>
      <c r="N31">
        <f>D31*0.17+E31*0.17+F31*0.17+G31*0.17+H31*0.17</f>
        <v>14.620000000000001</v>
      </c>
      <c r="O31">
        <f>I31*0.15</f>
        <v>0</v>
      </c>
      <c r="P31">
        <f>ROUND(N31+O31,0)</f>
        <v>15</v>
      </c>
    </row>
  </sheetData>
  <sheetProtection algorithmName="SHA-512" hashValue="otnZ81zfQK/TOb4oiV0A+gPPgD0iRFJ+bO59MqfF7bbVD5RXiBojd+oS/9vgFfOtFWsKHiupGH1hoLmw3ZdV2w==" saltValue="WPZKlsmPKE+0WKGPyhfrUA==" spinCount="100000" sheet="1" objects="1" scenarios="1"/>
  <dataValidations count="29">
    <dataValidation type="whole" allowBlank="1" showInputMessage="1" showErrorMessage="1" errorTitle="Valor fuera de rango" error="Ingrese un valor correcto" sqref="E3" xr:uid="{E73D71E7-4848-4E7A-B51A-71F3C78A7A7A}">
      <formula1>0</formula1>
      <formula2>100</formula2>
    </dataValidation>
    <dataValidation type="whole" allowBlank="1" showInputMessage="1" showErrorMessage="1" errorTitle="Valor fuera de rango" error="Ingrese un valor correcto" sqref="E4" xr:uid="{2C50215E-4547-4946-8A61-5D09F6D4B916}">
      <formula1>0</formula1>
      <formula2>100</formula2>
    </dataValidation>
    <dataValidation type="whole" allowBlank="1" showInputMessage="1" showErrorMessage="1" errorTitle="Valor fuera de rango" error="Ingrese un valor correcto" sqref="E5" xr:uid="{115C6906-1545-470A-A7FC-40EFFADF18F1}">
      <formula1>0</formula1>
      <formula2>100</formula2>
    </dataValidation>
    <dataValidation type="whole" allowBlank="1" showInputMessage="1" showErrorMessage="1" errorTitle="Valor fuera de rango" error="Ingrese un valor correcto" sqref="E6" xr:uid="{A3381DB4-7CA0-401D-9C13-AF699799C021}">
      <formula1>0</formula1>
      <formula2>100</formula2>
    </dataValidation>
    <dataValidation type="whole" allowBlank="1" showInputMessage="1" showErrorMessage="1" errorTitle="Valor fuera de rango" error="Ingrese un valor correcto" sqref="E7" xr:uid="{874C6398-1B2C-43EB-8494-32CF23F4ED59}">
      <formula1>0</formula1>
      <formula2>100</formula2>
    </dataValidation>
    <dataValidation type="whole" allowBlank="1" showInputMessage="1" showErrorMessage="1" errorTitle="Valor fuera de rango" error="Ingrese un valor correcto" sqref="E8" xr:uid="{742D8E2F-6F5A-49C9-B867-15688140E342}">
      <formula1>0</formula1>
      <formula2>100</formula2>
    </dataValidation>
    <dataValidation type="whole" allowBlank="1" showInputMessage="1" showErrorMessage="1" errorTitle="Valor fuera de rango" error="Ingrese un valor correcto" sqref="E9" xr:uid="{C44F815E-9338-4E58-88EC-EF75A9FAFDAB}">
      <formula1>0</formula1>
      <formula2>100</formula2>
    </dataValidation>
    <dataValidation type="whole" allowBlank="1" showInputMessage="1" showErrorMessage="1" errorTitle="Valor fuera de rango" error="Ingrese un valor correcto" sqref="E10" xr:uid="{E35BE192-680D-416E-BD88-C7FF2E2EA3C1}">
      <formula1>0</formula1>
      <formula2>100</formula2>
    </dataValidation>
    <dataValidation type="whole" allowBlank="1" showInputMessage="1" showErrorMessage="1" errorTitle="Valor fuera de rango" error="Ingrese un valor correcto" sqref="E11" xr:uid="{2F48962D-27EF-4F04-9E1C-2D8C1D6480CB}">
      <formula1>0</formula1>
      <formula2>100</formula2>
    </dataValidation>
    <dataValidation type="whole" allowBlank="1" showInputMessage="1" showErrorMessage="1" errorTitle="Valor fuera de rango" error="Ingrese un valor correcto" sqref="E12" xr:uid="{42C2786A-71E6-473D-A7D0-660908EB482C}">
      <formula1>0</formula1>
      <formula2>100</formula2>
    </dataValidation>
    <dataValidation type="whole" allowBlank="1" showInputMessage="1" showErrorMessage="1" errorTitle="Valor fuera de rango" error="Ingrese un valor correcto" sqref="E13" xr:uid="{84EF346C-DD38-477C-8C9F-50F4BE6CEE3E}">
      <formula1>0</formula1>
      <formula2>100</formula2>
    </dataValidation>
    <dataValidation type="whole" allowBlank="1" showInputMessage="1" showErrorMessage="1" errorTitle="Valor fuera de rango" error="Ingrese un valor correcto" sqref="E14" xr:uid="{5801E451-C727-4C0F-9CD9-49FCAD5D138D}">
      <formula1>0</formula1>
      <formula2>100</formula2>
    </dataValidation>
    <dataValidation type="whole" allowBlank="1" showInputMessage="1" showErrorMessage="1" errorTitle="Valor fuera de rango" error="Ingrese un valor correcto" sqref="E15" xr:uid="{91CF8E34-00C1-4E4F-872D-E4C9EB4303F0}">
      <formula1>0</formula1>
      <formula2>100</formula2>
    </dataValidation>
    <dataValidation type="whole" allowBlank="1" showInputMessage="1" showErrorMessage="1" errorTitle="Valor fuera de rango" error="Ingrese un valor correcto" sqref="E16" xr:uid="{01EECEF8-2709-4EE9-9107-3D21688F6DEB}">
      <formula1>0</formula1>
      <formula2>100</formula2>
    </dataValidation>
    <dataValidation type="whole" allowBlank="1" showInputMessage="1" showErrorMessage="1" errorTitle="Valor fuera de rango" error="Ingrese un valor correcto" sqref="E17" xr:uid="{A36B6040-FB32-46A3-A0BD-FBFCB7E2EF62}">
      <formula1>0</formula1>
      <formula2>100</formula2>
    </dataValidation>
    <dataValidation type="whole" allowBlank="1" showInputMessage="1" showErrorMessage="1" errorTitle="Valor fuera de rango" error="Ingrese un valor correcto" sqref="E18" xr:uid="{1A15795F-CF60-4F4E-8B8D-48122F63D2D5}">
      <formula1>0</formula1>
      <formula2>100</formula2>
    </dataValidation>
    <dataValidation type="whole" allowBlank="1" showInputMessage="1" showErrorMessage="1" errorTitle="Valor fuera de rango" error="Ingrese un valor correcto" sqref="E19" xr:uid="{E9533C98-7F35-4AB1-8A1C-1C8595F5E628}">
      <formula1>0</formula1>
      <formula2>100</formula2>
    </dataValidation>
    <dataValidation type="whole" allowBlank="1" showInputMessage="1" showErrorMessage="1" errorTitle="Valor fuera de rango" error="Ingrese un valor correcto" sqref="E20" xr:uid="{5F45EA62-F86F-4AE7-BD1C-36D4C2123444}">
      <formula1>0</formula1>
      <formula2>100</formula2>
    </dataValidation>
    <dataValidation type="whole" allowBlank="1" showInputMessage="1" showErrorMessage="1" errorTitle="Valor fuera de rango" error="Ingrese un valor correcto" sqref="E21" xr:uid="{1B839C88-D41F-40F2-8C52-663A8F84BD36}">
      <formula1>0</formula1>
      <formula2>100</formula2>
    </dataValidation>
    <dataValidation type="whole" allowBlank="1" showInputMessage="1" showErrorMessage="1" errorTitle="Valor fuera de rango" error="Ingrese un valor correcto" sqref="E22" xr:uid="{3F2B7B1D-485C-4E75-ADCC-BA287835DBB1}">
      <formula1>0</formula1>
      <formula2>100</formula2>
    </dataValidation>
    <dataValidation type="whole" allowBlank="1" showInputMessage="1" showErrorMessage="1" errorTitle="Valor fuera de rango" error="Ingrese un valor correcto" sqref="E23" xr:uid="{21BF75A7-0FA2-419A-B92B-A532605353C4}">
      <formula1>0</formula1>
      <formula2>100</formula2>
    </dataValidation>
    <dataValidation type="whole" allowBlank="1" showInputMessage="1" showErrorMessage="1" errorTitle="Valor fuera de rango" error="Ingrese un valor correcto" sqref="E24" xr:uid="{5B6F85E6-8DCE-40BD-B59B-C4AD95AFC019}">
      <formula1>0</formula1>
      <formula2>100</formula2>
    </dataValidation>
    <dataValidation type="whole" allowBlank="1" showInputMessage="1" showErrorMessage="1" errorTitle="Valor fuera de rango" error="Ingrese un valor correcto" sqref="E25" xr:uid="{91E164FF-AE61-4F00-912E-183D8DF7F55B}">
      <formula1>0</formula1>
      <formula2>100</formula2>
    </dataValidation>
    <dataValidation type="whole" allowBlank="1" showInputMessage="1" showErrorMessage="1" errorTitle="Valor fuera de rango" error="Ingrese un valor correcto" sqref="E26" xr:uid="{DF202E80-1276-4434-A6D2-37D660A0C715}">
      <formula1>0</formula1>
      <formula2>100</formula2>
    </dataValidation>
    <dataValidation type="whole" allowBlank="1" showInputMessage="1" showErrorMessage="1" errorTitle="Valor fuera de rango" error="Ingrese un valor correcto" sqref="E27" xr:uid="{DCC6A68D-828B-41CF-B5AE-8B37E5578272}">
      <formula1>0</formula1>
      <formula2>100</formula2>
    </dataValidation>
    <dataValidation type="whole" allowBlank="1" showInputMessage="1" showErrorMessage="1" errorTitle="Valor fuera de rango" error="Ingrese un valor correcto" sqref="E28" xr:uid="{FDF29B04-43E1-492F-AD46-C3844915C113}">
      <formula1>0</formula1>
      <formula2>100</formula2>
    </dataValidation>
    <dataValidation type="whole" allowBlank="1" showInputMessage="1" showErrorMessage="1" errorTitle="Valor fuera de rango" error="Ingrese un valor correcto" sqref="E29" xr:uid="{865D646D-28E8-4857-8277-08DE75041D33}">
      <formula1>0</formula1>
      <formula2>100</formula2>
    </dataValidation>
    <dataValidation type="whole" allowBlank="1" showInputMessage="1" showErrorMessage="1" errorTitle="Valor fuera de rango" error="Ingrese un valor correcto" sqref="E30" xr:uid="{7DF834B4-075B-4308-94D1-D68A0E3D3E61}">
      <formula1>0</formula1>
      <formula2>100</formula2>
    </dataValidation>
    <dataValidation type="whole" allowBlank="1" showInputMessage="1" showErrorMessage="1" errorTitle="Valor fuera de rango" error="Ingrese un valor correcto" sqref="E31" xr:uid="{310FCE38-B665-4467-8DEE-6C50DF92D4F7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88A36-4BD6-4158-98D9-EA4D5C2FD6AA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136</v>
      </c>
      <c r="C1" s="1" t="s">
        <v>137</v>
      </c>
      <c r="D1" s="5" t="s">
        <v>209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139</v>
      </c>
      <c r="B3" s="11">
        <v>1</v>
      </c>
      <c r="C3" s="12" t="s">
        <v>140</v>
      </c>
      <c r="D3" s="13">
        <v>72</v>
      </c>
      <c r="E3" s="14"/>
      <c r="F3" s="13"/>
      <c r="G3" s="13"/>
      <c r="H3" s="13"/>
      <c r="I3" s="13"/>
      <c r="J3" s="13"/>
      <c r="M3">
        <f>D3+E3+F3+G3+H3</f>
        <v>72</v>
      </c>
      <c r="N3">
        <f>D3*0.17+E3*0.17+F3*0.17+G3*0.17+H3*0.17</f>
        <v>12.24</v>
      </c>
      <c r="O3">
        <f>I3*0.15</f>
        <v>0</v>
      </c>
      <c r="P3">
        <f>ROUND(N3+O3,0)</f>
        <v>12</v>
      </c>
    </row>
    <row r="4" spans="1:16" x14ac:dyDescent="0.25">
      <c r="A4" s="11" t="s">
        <v>141</v>
      </c>
      <c r="B4" s="11">
        <v>2</v>
      </c>
      <c r="C4" s="12" t="s">
        <v>142</v>
      </c>
      <c r="D4" s="13">
        <v>73</v>
      </c>
      <c r="E4" s="14"/>
      <c r="F4" s="13"/>
      <c r="G4" s="13"/>
      <c r="H4" s="13"/>
      <c r="I4" s="13"/>
      <c r="J4" s="13"/>
      <c r="M4">
        <f>D4+E4+F4+G4+H4</f>
        <v>73</v>
      </c>
      <c r="N4">
        <f>D4*0.17+E4*0.17+F4*0.17+G4*0.17+H4*0.17</f>
        <v>12.41</v>
      </c>
      <c r="O4">
        <f>I4*0.15</f>
        <v>0</v>
      </c>
      <c r="P4">
        <f>ROUND(N4+O4,0)</f>
        <v>12</v>
      </c>
    </row>
    <row r="5" spans="1:16" x14ac:dyDescent="0.25">
      <c r="A5" s="11" t="s">
        <v>143</v>
      </c>
      <c r="B5" s="11">
        <v>3</v>
      </c>
      <c r="C5" s="12" t="s">
        <v>144</v>
      </c>
      <c r="D5" s="13">
        <v>63</v>
      </c>
      <c r="E5" s="14"/>
      <c r="F5" s="13"/>
      <c r="G5" s="13"/>
      <c r="H5" s="13"/>
      <c r="I5" s="13"/>
      <c r="J5" s="13"/>
      <c r="M5">
        <f>D5+E5+F5+G5+H5</f>
        <v>63</v>
      </c>
      <c r="N5">
        <f>D5*0.17+E5*0.17+F5*0.17+G5*0.17+H5*0.17</f>
        <v>10.71</v>
      </c>
      <c r="O5">
        <f>I5*0.15</f>
        <v>0</v>
      </c>
      <c r="P5">
        <f>ROUND(N5+O5,0)</f>
        <v>11</v>
      </c>
    </row>
    <row r="6" spans="1:16" x14ac:dyDescent="0.25">
      <c r="A6" s="11" t="s">
        <v>145</v>
      </c>
      <c r="B6" s="11">
        <v>4</v>
      </c>
      <c r="C6" s="12" t="s">
        <v>146</v>
      </c>
      <c r="D6" s="13">
        <v>73</v>
      </c>
      <c r="E6" s="14"/>
      <c r="F6" s="13"/>
      <c r="G6" s="13"/>
      <c r="H6" s="13"/>
      <c r="I6" s="13"/>
      <c r="J6" s="13"/>
      <c r="M6">
        <f>D6+E6+F6+G6+H6</f>
        <v>73</v>
      </c>
      <c r="N6">
        <f>D6*0.17+E6*0.17+F6*0.17+G6*0.17+H6*0.17</f>
        <v>12.41</v>
      </c>
      <c r="O6">
        <f>I6*0.15</f>
        <v>0</v>
      </c>
      <c r="P6">
        <f>ROUND(N6+O6,0)</f>
        <v>12</v>
      </c>
    </row>
    <row r="7" spans="1:16" x14ac:dyDescent="0.25">
      <c r="A7" s="11" t="s">
        <v>147</v>
      </c>
      <c r="B7" s="11">
        <v>5</v>
      </c>
      <c r="C7" s="12" t="s">
        <v>148</v>
      </c>
      <c r="D7" s="13">
        <v>82</v>
      </c>
      <c r="E7" s="14"/>
      <c r="F7" s="13"/>
      <c r="G7" s="13"/>
      <c r="H7" s="13"/>
      <c r="I7" s="13"/>
      <c r="J7" s="13"/>
      <c r="M7">
        <f>D7+E7+F7+G7+H7</f>
        <v>82</v>
      </c>
      <c r="N7">
        <f>D7*0.17+E7*0.17+F7*0.17+G7*0.17+H7*0.17</f>
        <v>13.940000000000001</v>
      </c>
      <c r="O7">
        <f>I7*0.15</f>
        <v>0</v>
      </c>
      <c r="P7">
        <f>ROUND(N7+O7,0)</f>
        <v>14</v>
      </c>
    </row>
    <row r="8" spans="1:16" x14ac:dyDescent="0.25">
      <c r="A8" s="11" t="s">
        <v>149</v>
      </c>
      <c r="B8" s="11">
        <v>6</v>
      </c>
      <c r="C8" s="12" t="s">
        <v>150</v>
      </c>
      <c r="D8" s="13">
        <v>89</v>
      </c>
      <c r="E8" s="14"/>
      <c r="F8" s="13"/>
      <c r="G8" s="13"/>
      <c r="H8" s="13"/>
      <c r="I8" s="13"/>
      <c r="J8" s="13"/>
      <c r="M8">
        <f>D8+E8+F8+G8+H8</f>
        <v>89</v>
      </c>
      <c r="N8">
        <f>D8*0.17+E8*0.17+F8*0.17+G8*0.17+H8*0.17</f>
        <v>15.13</v>
      </c>
      <c r="O8">
        <f>I8*0.15</f>
        <v>0</v>
      </c>
      <c r="P8">
        <f>ROUND(N8+O8,0)</f>
        <v>15</v>
      </c>
    </row>
    <row r="9" spans="1:16" x14ac:dyDescent="0.25">
      <c r="A9" s="11" t="s">
        <v>151</v>
      </c>
      <c r="B9" s="11">
        <v>7</v>
      </c>
      <c r="C9" s="12" t="s">
        <v>152</v>
      </c>
      <c r="D9" s="13">
        <v>84</v>
      </c>
      <c r="E9" s="14"/>
      <c r="F9" s="13"/>
      <c r="G9" s="13"/>
      <c r="H9" s="13"/>
      <c r="I9" s="13"/>
      <c r="J9" s="13"/>
      <c r="M9">
        <f>D9+E9+F9+G9+H9</f>
        <v>84</v>
      </c>
      <c r="N9">
        <f>D9*0.17+E9*0.17+F9*0.17+G9*0.17+H9*0.17</f>
        <v>14.280000000000001</v>
      </c>
      <c r="O9">
        <f>I9*0.15</f>
        <v>0</v>
      </c>
      <c r="P9">
        <f>ROUND(N9+O9,0)</f>
        <v>14</v>
      </c>
    </row>
    <row r="10" spans="1:16" x14ac:dyDescent="0.25">
      <c r="A10" s="11" t="s">
        <v>153</v>
      </c>
      <c r="B10" s="11">
        <v>8</v>
      </c>
      <c r="C10" s="12" t="s">
        <v>154</v>
      </c>
      <c r="D10" s="13">
        <v>92</v>
      </c>
      <c r="E10" s="14"/>
      <c r="F10" s="13"/>
      <c r="G10" s="13"/>
      <c r="H10" s="13"/>
      <c r="I10" s="13"/>
      <c r="J10" s="13"/>
      <c r="M10">
        <f>D10+E10+F10+G10+H10</f>
        <v>92</v>
      </c>
      <c r="N10">
        <f>D10*0.17+E10*0.17+F10*0.17+G10*0.17+H10*0.17</f>
        <v>15.64</v>
      </c>
      <c r="O10">
        <f>I10*0.15</f>
        <v>0</v>
      </c>
      <c r="P10">
        <f>ROUND(N10+O10,0)</f>
        <v>16</v>
      </c>
    </row>
    <row r="11" spans="1:16" x14ac:dyDescent="0.25">
      <c r="A11" s="11" t="s">
        <v>155</v>
      </c>
      <c r="B11" s="11">
        <v>9</v>
      </c>
      <c r="C11" s="12" t="s">
        <v>156</v>
      </c>
      <c r="D11" s="13">
        <v>84</v>
      </c>
      <c r="E11" s="14"/>
      <c r="F11" s="13"/>
      <c r="G11" s="13"/>
      <c r="H11" s="13"/>
      <c r="I11" s="13"/>
      <c r="J11" s="13"/>
      <c r="M11">
        <f>D11+E11+F11+G11+H11</f>
        <v>84</v>
      </c>
      <c r="N11">
        <f>D11*0.17+E11*0.17+F11*0.17+G11*0.17+H11*0.17</f>
        <v>14.280000000000001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157</v>
      </c>
      <c r="B12" s="11">
        <v>10</v>
      </c>
      <c r="C12" s="12" t="s">
        <v>158</v>
      </c>
      <c r="D12" s="13">
        <v>80</v>
      </c>
      <c r="E12" s="14"/>
      <c r="F12" s="13"/>
      <c r="G12" s="13"/>
      <c r="H12" s="13"/>
      <c r="I12" s="13"/>
      <c r="J12" s="13"/>
      <c r="M12">
        <f>D12+E12+F12+G12+H12</f>
        <v>80</v>
      </c>
      <c r="N12">
        <f>D12*0.17+E12*0.17+F12*0.17+G12*0.17+H12*0.17</f>
        <v>13.600000000000001</v>
      </c>
      <c r="O12">
        <f>I12*0.15</f>
        <v>0</v>
      </c>
      <c r="P12">
        <f>ROUND(N12+O12,0)</f>
        <v>14</v>
      </c>
    </row>
    <row r="13" spans="1:16" x14ac:dyDescent="0.25">
      <c r="A13" s="11" t="s">
        <v>159</v>
      </c>
      <c r="B13" s="11">
        <v>11</v>
      </c>
      <c r="C13" s="12" t="s">
        <v>160</v>
      </c>
      <c r="D13" s="13">
        <v>81</v>
      </c>
      <c r="E13" s="14"/>
      <c r="F13" s="13"/>
      <c r="G13" s="13"/>
      <c r="H13" s="13"/>
      <c r="I13" s="13"/>
      <c r="J13" s="13"/>
      <c r="M13">
        <f>D13+E13+F13+G13+H13</f>
        <v>81</v>
      </c>
      <c r="N13">
        <f>D13*0.17+E13*0.17+F13*0.17+G13*0.17+H13*0.17</f>
        <v>13.770000000000001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161</v>
      </c>
      <c r="B14" s="11">
        <v>12</v>
      </c>
      <c r="C14" s="12" t="s">
        <v>162</v>
      </c>
      <c r="D14" s="13">
        <v>79</v>
      </c>
      <c r="E14" s="14"/>
      <c r="F14" s="13"/>
      <c r="G14" s="13"/>
      <c r="H14" s="13"/>
      <c r="I14" s="13"/>
      <c r="J14" s="13"/>
      <c r="M14">
        <f>D14+E14+F14+G14+H14</f>
        <v>79</v>
      </c>
      <c r="N14">
        <f>D14*0.17+E14*0.17+F14*0.17+G14*0.17+H14*0.17</f>
        <v>13.430000000000001</v>
      </c>
      <c r="O14">
        <f>I14*0.15</f>
        <v>0</v>
      </c>
      <c r="P14">
        <f>ROUND(N14+O14,0)</f>
        <v>13</v>
      </c>
    </row>
    <row r="15" spans="1:16" x14ac:dyDescent="0.25">
      <c r="A15" s="11" t="s">
        <v>163</v>
      </c>
      <c r="B15" s="11">
        <v>13</v>
      </c>
      <c r="C15" s="12" t="s">
        <v>164</v>
      </c>
      <c r="D15" s="13">
        <v>68</v>
      </c>
      <c r="E15" s="14"/>
      <c r="F15" s="13"/>
      <c r="G15" s="13"/>
      <c r="H15" s="13"/>
      <c r="I15" s="13"/>
      <c r="J15" s="13"/>
      <c r="M15">
        <f>D15+E15+F15+G15+H15</f>
        <v>68</v>
      </c>
      <c r="N15">
        <f>D15*0.17+E15*0.17+F15*0.17+G15*0.17+H15*0.17</f>
        <v>11.56</v>
      </c>
      <c r="O15">
        <f>I15*0.15</f>
        <v>0</v>
      </c>
      <c r="P15">
        <f>ROUND(N15+O15,0)</f>
        <v>12</v>
      </c>
    </row>
    <row r="16" spans="1:16" x14ac:dyDescent="0.25">
      <c r="A16" s="11" t="s">
        <v>165</v>
      </c>
      <c r="B16" s="11">
        <v>14</v>
      </c>
      <c r="C16" s="12" t="s">
        <v>166</v>
      </c>
      <c r="D16" s="13">
        <v>80</v>
      </c>
      <c r="E16" s="14"/>
      <c r="F16" s="13"/>
      <c r="G16" s="13"/>
      <c r="H16" s="13"/>
      <c r="I16" s="13"/>
      <c r="J16" s="13"/>
      <c r="M16">
        <f>D16+E16+F16+G16+H16</f>
        <v>80</v>
      </c>
      <c r="N16">
        <f>D16*0.17+E16*0.17+F16*0.17+G16*0.17+H16*0.17</f>
        <v>13.600000000000001</v>
      </c>
      <c r="O16">
        <f>I16*0.15</f>
        <v>0</v>
      </c>
      <c r="P16">
        <f>ROUND(N16+O16,0)</f>
        <v>14</v>
      </c>
    </row>
    <row r="17" spans="1:16" x14ac:dyDescent="0.25">
      <c r="A17" s="11" t="s">
        <v>167</v>
      </c>
      <c r="B17" s="11">
        <v>15</v>
      </c>
      <c r="C17" s="12" t="s">
        <v>168</v>
      </c>
      <c r="D17" s="13">
        <v>74</v>
      </c>
      <c r="E17" s="14"/>
      <c r="F17" s="13"/>
      <c r="G17" s="13"/>
      <c r="H17" s="13"/>
      <c r="I17" s="13"/>
      <c r="J17" s="13"/>
      <c r="M17">
        <f>D17+E17+F17+G17+H17</f>
        <v>74</v>
      </c>
      <c r="N17">
        <f>D17*0.17+E17*0.17+F17*0.17+G17*0.17+H17*0.17</f>
        <v>12.58</v>
      </c>
      <c r="O17">
        <f>I17*0.15</f>
        <v>0</v>
      </c>
      <c r="P17">
        <f>ROUND(N17+O17,0)</f>
        <v>13</v>
      </c>
    </row>
    <row r="18" spans="1:16" x14ac:dyDescent="0.25">
      <c r="A18" s="11" t="s">
        <v>169</v>
      </c>
      <c r="B18" s="11">
        <v>16</v>
      </c>
      <c r="C18" s="12" t="s">
        <v>170</v>
      </c>
      <c r="D18" s="13">
        <v>70</v>
      </c>
      <c r="E18" s="14"/>
      <c r="F18" s="13"/>
      <c r="G18" s="13"/>
      <c r="H18" s="13"/>
      <c r="I18" s="13"/>
      <c r="J18" s="13"/>
      <c r="M18">
        <f>D18+E18+F18+G18+H18</f>
        <v>70</v>
      </c>
      <c r="N18">
        <f>D18*0.17+E18*0.17+F18*0.17+G18*0.17+H18*0.17</f>
        <v>11.9</v>
      </c>
      <c r="O18">
        <f>I18*0.15</f>
        <v>0</v>
      </c>
      <c r="P18">
        <f>ROUND(N18+O18,0)</f>
        <v>12</v>
      </c>
    </row>
    <row r="19" spans="1:16" x14ac:dyDescent="0.25">
      <c r="A19" s="11" t="s">
        <v>171</v>
      </c>
      <c r="B19" s="11">
        <v>17</v>
      </c>
      <c r="C19" s="12" t="s">
        <v>172</v>
      </c>
      <c r="D19" s="13">
        <v>77</v>
      </c>
      <c r="E19" s="14"/>
      <c r="F19" s="13"/>
      <c r="G19" s="13"/>
      <c r="H19" s="13"/>
      <c r="I19" s="13"/>
      <c r="J19" s="13"/>
      <c r="M19">
        <f>D19+E19+F19+G19+H19</f>
        <v>77</v>
      </c>
      <c r="N19">
        <f>D19*0.17+E19*0.17+F19*0.17+G19*0.17+H19*0.17</f>
        <v>13.090000000000002</v>
      </c>
      <c r="O19">
        <f>I19*0.15</f>
        <v>0</v>
      </c>
      <c r="P19">
        <f>ROUND(N19+O19,0)</f>
        <v>13</v>
      </c>
    </row>
    <row r="20" spans="1:16" x14ac:dyDescent="0.25">
      <c r="A20" s="11" t="s">
        <v>173</v>
      </c>
      <c r="B20" s="11">
        <v>18</v>
      </c>
      <c r="C20" s="12" t="s">
        <v>174</v>
      </c>
      <c r="D20" s="13">
        <v>93</v>
      </c>
      <c r="E20" s="14"/>
      <c r="F20" s="13"/>
      <c r="G20" s="13"/>
      <c r="H20" s="13"/>
      <c r="I20" s="13"/>
      <c r="J20" s="13"/>
      <c r="M20">
        <f>D20+E20+F20+G20+H20</f>
        <v>93</v>
      </c>
      <c r="N20">
        <f>D20*0.17+E20*0.17+F20*0.17+G20*0.17+H20*0.17</f>
        <v>15.81</v>
      </c>
      <c r="O20">
        <f>I20*0.15</f>
        <v>0</v>
      </c>
      <c r="P20">
        <f>ROUND(N20+O20,0)</f>
        <v>16</v>
      </c>
    </row>
    <row r="21" spans="1:16" x14ac:dyDescent="0.25">
      <c r="A21" s="11" t="s">
        <v>175</v>
      </c>
      <c r="B21" s="11">
        <v>19</v>
      </c>
      <c r="C21" s="12" t="s">
        <v>176</v>
      </c>
      <c r="D21" s="13">
        <v>68</v>
      </c>
      <c r="E21" s="14"/>
      <c r="F21" s="13"/>
      <c r="G21" s="13"/>
      <c r="H21" s="13"/>
      <c r="I21" s="13"/>
      <c r="J21" s="13"/>
      <c r="M21">
        <f>D21+E21+F21+G21+H21</f>
        <v>68</v>
      </c>
      <c r="N21">
        <f>D21*0.17+E21*0.17+F21*0.17+G21*0.17+H21*0.17</f>
        <v>11.56</v>
      </c>
      <c r="O21">
        <f>I21*0.15</f>
        <v>0</v>
      </c>
      <c r="P21">
        <f>ROUND(N21+O21,0)</f>
        <v>12</v>
      </c>
    </row>
    <row r="22" spans="1:16" x14ac:dyDescent="0.25">
      <c r="A22" s="11" t="s">
        <v>177</v>
      </c>
      <c r="B22" s="11">
        <v>20</v>
      </c>
      <c r="C22" s="12" t="s">
        <v>178</v>
      </c>
      <c r="D22" s="13">
        <v>63</v>
      </c>
      <c r="E22" s="14"/>
      <c r="F22" s="13"/>
      <c r="G22" s="13"/>
      <c r="H22" s="13"/>
      <c r="I22" s="13"/>
      <c r="J22" s="13"/>
      <c r="M22">
        <f>D22+E22+F22+G22+H22</f>
        <v>63</v>
      </c>
      <c r="N22">
        <f>D22*0.17+E22*0.17+F22*0.17+G22*0.17+H22*0.17</f>
        <v>10.71</v>
      </c>
      <c r="O22">
        <f>I22*0.15</f>
        <v>0</v>
      </c>
      <c r="P22">
        <f>ROUND(N22+O22,0)</f>
        <v>11</v>
      </c>
    </row>
    <row r="23" spans="1:16" x14ac:dyDescent="0.25">
      <c r="A23" s="11" t="s">
        <v>179</v>
      </c>
      <c r="B23" s="11">
        <v>21</v>
      </c>
      <c r="C23" s="12" t="s">
        <v>180</v>
      </c>
      <c r="D23" s="13">
        <v>87</v>
      </c>
      <c r="E23" s="14"/>
      <c r="F23" s="13"/>
      <c r="G23" s="13"/>
      <c r="H23" s="13"/>
      <c r="I23" s="13"/>
      <c r="J23" s="13"/>
      <c r="M23">
        <f>D23+E23+F23+G23+H23</f>
        <v>87</v>
      </c>
      <c r="N23">
        <f>D23*0.17+E23*0.17+F23*0.17+G23*0.17+H23*0.17</f>
        <v>14.790000000000001</v>
      </c>
      <c r="O23">
        <f>I23*0.15</f>
        <v>0</v>
      </c>
      <c r="P23">
        <f>ROUND(N23+O23,0)</f>
        <v>15</v>
      </c>
    </row>
    <row r="24" spans="1:16" x14ac:dyDescent="0.25">
      <c r="A24" s="11" t="s">
        <v>181</v>
      </c>
      <c r="B24" s="11">
        <v>22</v>
      </c>
      <c r="C24" s="12" t="s">
        <v>182</v>
      </c>
      <c r="D24" s="13">
        <v>63</v>
      </c>
      <c r="E24" s="14"/>
      <c r="F24" s="13"/>
      <c r="G24" s="13"/>
      <c r="H24" s="13"/>
      <c r="I24" s="13"/>
      <c r="J24" s="13"/>
      <c r="M24">
        <f>D24+E24+F24+G24+H24</f>
        <v>63</v>
      </c>
      <c r="N24">
        <f>D24*0.17+E24*0.17+F24*0.17+G24*0.17+H24*0.17</f>
        <v>10.71</v>
      </c>
      <c r="O24">
        <f>I24*0.15</f>
        <v>0</v>
      </c>
      <c r="P24">
        <f>ROUND(N24+O24,0)</f>
        <v>11</v>
      </c>
    </row>
    <row r="25" spans="1:16" x14ac:dyDescent="0.25">
      <c r="A25" s="11" t="s">
        <v>183</v>
      </c>
      <c r="B25" s="11">
        <v>23</v>
      </c>
      <c r="C25" s="12" t="s">
        <v>184</v>
      </c>
      <c r="D25" s="13">
        <v>69</v>
      </c>
      <c r="E25" s="14"/>
      <c r="F25" s="13"/>
      <c r="G25" s="13"/>
      <c r="H25" s="13"/>
      <c r="I25" s="13"/>
      <c r="J25" s="13"/>
      <c r="M25">
        <f>D25+E25+F25+G25+H25</f>
        <v>69</v>
      </c>
      <c r="N25">
        <f>D25*0.17+E25*0.17+F25*0.17+G25*0.17+H25*0.17</f>
        <v>11.73</v>
      </c>
      <c r="O25">
        <f>I25*0.15</f>
        <v>0</v>
      </c>
      <c r="P25">
        <f>ROUND(N25+O25,0)</f>
        <v>12</v>
      </c>
    </row>
    <row r="26" spans="1:16" x14ac:dyDescent="0.25">
      <c r="A26" s="11" t="s">
        <v>185</v>
      </c>
      <c r="B26" s="11">
        <v>24</v>
      </c>
      <c r="C26" s="12" t="s">
        <v>186</v>
      </c>
      <c r="D26" s="13">
        <v>84</v>
      </c>
      <c r="E26" s="14"/>
      <c r="F26" s="13"/>
      <c r="G26" s="13"/>
      <c r="H26" s="13"/>
      <c r="I26" s="13"/>
      <c r="J26" s="13"/>
      <c r="M26">
        <f>D26+E26+F26+G26+H26</f>
        <v>84</v>
      </c>
      <c r="N26">
        <f>D26*0.17+E26*0.17+F26*0.17+G26*0.17+H26*0.17</f>
        <v>14.280000000000001</v>
      </c>
      <c r="O26">
        <f>I26*0.15</f>
        <v>0</v>
      </c>
      <c r="P26">
        <f>ROUND(N26+O26,0)</f>
        <v>14</v>
      </c>
    </row>
    <row r="27" spans="1:16" x14ac:dyDescent="0.25">
      <c r="A27" s="11" t="s">
        <v>187</v>
      </c>
      <c r="B27" s="11">
        <v>25</v>
      </c>
      <c r="C27" s="12" t="s">
        <v>188</v>
      </c>
      <c r="D27" s="13">
        <v>69</v>
      </c>
      <c r="E27" s="14"/>
      <c r="F27" s="13"/>
      <c r="G27" s="13"/>
      <c r="H27" s="13"/>
      <c r="I27" s="13"/>
      <c r="J27" s="13"/>
      <c r="M27">
        <f>D27+E27+F27+G27+H27</f>
        <v>69</v>
      </c>
      <c r="N27">
        <f>D27*0.17+E27*0.17+F27*0.17+G27*0.17+H27*0.17</f>
        <v>11.73</v>
      </c>
      <c r="O27">
        <f>I27*0.15</f>
        <v>0</v>
      </c>
      <c r="P27">
        <f>ROUND(N27+O27,0)</f>
        <v>12</v>
      </c>
    </row>
    <row r="28" spans="1:16" x14ac:dyDescent="0.25">
      <c r="A28" s="11" t="s">
        <v>189</v>
      </c>
      <c r="B28" s="11">
        <v>26</v>
      </c>
      <c r="C28" s="12" t="s">
        <v>190</v>
      </c>
      <c r="D28" s="13">
        <v>76</v>
      </c>
      <c r="E28" s="14"/>
      <c r="F28" s="13"/>
      <c r="G28" s="13"/>
      <c r="H28" s="13"/>
      <c r="I28" s="13"/>
      <c r="J28" s="13"/>
      <c r="M28">
        <f>D28+E28+F28+G28+H28</f>
        <v>76</v>
      </c>
      <c r="N28">
        <f>D28*0.17+E28*0.17+F28*0.17+G28*0.17+H28*0.17</f>
        <v>12.920000000000002</v>
      </c>
      <c r="O28">
        <f>I28*0.15</f>
        <v>0</v>
      </c>
      <c r="P28">
        <f>ROUND(N28+O28,0)</f>
        <v>13</v>
      </c>
    </row>
    <row r="29" spans="1:16" x14ac:dyDescent="0.25">
      <c r="A29" s="11" t="s">
        <v>191</v>
      </c>
      <c r="B29" s="11">
        <v>27</v>
      </c>
      <c r="C29" s="12" t="s">
        <v>192</v>
      </c>
      <c r="D29" s="13">
        <v>81</v>
      </c>
      <c r="E29" s="14"/>
      <c r="F29" s="13"/>
      <c r="G29" s="13"/>
      <c r="H29" s="13"/>
      <c r="I29" s="13"/>
      <c r="J29" s="13"/>
      <c r="M29">
        <f>D29+E29+F29+G29+H29</f>
        <v>81</v>
      </c>
      <c r="N29">
        <f>D29*0.17+E29*0.17+F29*0.17+G29*0.17+H29*0.17</f>
        <v>13.770000000000001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193</v>
      </c>
      <c r="B30" s="11">
        <v>28</v>
      </c>
      <c r="C30" s="12" t="s">
        <v>194</v>
      </c>
      <c r="D30" s="13">
        <v>72</v>
      </c>
      <c r="E30" s="14"/>
      <c r="F30" s="13"/>
      <c r="G30" s="13"/>
      <c r="H30" s="13"/>
      <c r="I30" s="13"/>
      <c r="J30" s="13"/>
      <c r="M30">
        <f>D30+E30+F30+G30+H30</f>
        <v>72</v>
      </c>
      <c r="N30">
        <f>D30*0.17+E30*0.17+F30*0.17+G30*0.17+H30*0.17</f>
        <v>12.24</v>
      </c>
      <c r="O30">
        <f>I30*0.15</f>
        <v>0</v>
      </c>
      <c r="P30">
        <f>ROUND(N30+O30,0)</f>
        <v>12</v>
      </c>
    </row>
    <row r="31" spans="1:16" x14ac:dyDescent="0.25">
      <c r="A31" s="11" t="s">
        <v>195</v>
      </c>
      <c r="B31" s="11">
        <v>29</v>
      </c>
      <c r="C31" s="12" t="s">
        <v>196</v>
      </c>
      <c r="D31" s="13">
        <v>94</v>
      </c>
      <c r="E31" s="14"/>
      <c r="F31" s="13"/>
      <c r="G31" s="13"/>
      <c r="H31" s="13"/>
      <c r="I31" s="13"/>
      <c r="J31" s="13"/>
      <c r="M31">
        <f>D31+E31+F31+G31+H31</f>
        <v>94</v>
      </c>
      <c r="N31">
        <f>D31*0.17+E31*0.17+F31*0.17+G31*0.17+H31*0.17</f>
        <v>15.98</v>
      </c>
      <c r="O31">
        <f>I31*0.15</f>
        <v>0</v>
      </c>
      <c r="P31">
        <f>ROUND(N31+O31,0)</f>
        <v>16</v>
      </c>
    </row>
    <row r="32" spans="1:16" x14ac:dyDescent="0.25">
      <c r="A32" s="11" t="s">
        <v>197</v>
      </c>
      <c r="B32" s="11">
        <v>30</v>
      </c>
      <c r="C32" s="12" t="s">
        <v>198</v>
      </c>
      <c r="D32" s="13">
        <v>60</v>
      </c>
      <c r="E32" s="14"/>
      <c r="F32" s="13"/>
      <c r="G32" s="13"/>
      <c r="H32" s="13"/>
      <c r="I32" s="13"/>
      <c r="J32" s="13"/>
      <c r="M32">
        <f>D32+E32+F32+G32+H32</f>
        <v>60</v>
      </c>
      <c r="N32">
        <f>D32*0.17+E32*0.17+F32*0.17+G32*0.17+H32*0.17</f>
        <v>10.200000000000001</v>
      </c>
      <c r="O32">
        <f>I32*0.15</f>
        <v>0</v>
      </c>
      <c r="P32">
        <f>ROUND(N32+O32,0)</f>
        <v>10</v>
      </c>
    </row>
    <row r="33" spans="1:16" x14ac:dyDescent="0.25">
      <c r="A33" s="11" t="s">
        <v>199</v>
      </c>
      <c r="B33" s="11">
        <v>31</v>
      </c>
      <c r="C33" s="12" t="s">
        <v>200</v>
      </c>
      <c r="D33" s="13">
        <v>71</v>
      </c>
      <c r="E33" s="14"/>
      <c r="F33" s="13"/>
      <c r="G33" s="13"/>
      <c r="H33" s="13"/>
      <c r="I33" s="13"/>
      <c r="J33" s="13"/>
      <c r="M33">
        <f>D33+E33+F33+G33+H33</f>
        <v>71</v>
      </c>
      <c r="N33">
        <f>D33*0.17+E33*0.17+F33*0.17+G33*0.17+H33*0.17</f>
        <v>12.07</v>
      </c>
      <c r="O33">
        <f>I33*0.15</f>
        <v>0</v>
      </c>
      <c r="P33">
        <f>ROUND(N33+O33,0)</f>
        <v>12</v>
      </c>
    </row>
    <row r="34" spans="1:16" x14ac:dyDescent="0.25">
      <c r="A34" s="11" t="s">
        <v>201</v>
      </c>
      <c r="B34" s="11">
        <v>32</v>
      </c>
      <c r="C34" s="12" t="s">
        <v>202</v>
      </c>
      <c r="D34" s="13">
        <v>82</v>
      </c>
      <c r="E34" s="14"/>
      <c r="F34" s="13"/>
      <c r="G34" s="13"/>
      <c r="H34" s="13"/>
      <c r="I34" s="13"/>
      <c r="J34" s="13"/>
      <c r="M34">
        <f>D34+E34+F34+G34+H34</f>
        <v>82</v>
      </c>
      <c r="N34">
        <f>D34*0.17+E34*0.17+F34*0.17+G34*0.17+H34*0.17</f>
        <v>13.940000000000001</v>
      </c>
      <c r="O34">
        <f>I34*0.15</f>
        <v>0</v>
      </c>
      <c r="P34">
        <f>ROUND(N34+O34,0)</f>
        <v>14</v>
      </c>
    </row>
    <row r="35" spans="1:16" x14ac:dyDescent="0.25">
      <c r="A35" s="11" t="s">
        <v>203</v>
      </c>
      <c r="B35" s="11">
        <v>33</v>
      </c>
      <c r="C35" s="12" t="s">
        <v>204</v>
      </c>
      <c r="D35" s="13">
        <v>85</v>
      </c>
      <c r="E35" s="14"/>
      <c r="F35" s="13"/>
      <c r="G35" s="13"/>
      <c r="H35" s="13"/>
      <c r="I35" s="13"/>
      <c r="J35" s="13"/>
      <c r="M35">
        <f>D35+E35+F35+G35+H35</f>
        <v>85</v>
      </c>
      <c r="N35">
        <f>D35*0.17+E35*0.17+F35*0.17+G35*0.17+H35*0.17</f>
        <v>14.450000000000001</v>
      </c>
      <c r="O35">
        <f>I35*0.15</f>
        <v>0</v>
      </c>
      <c r="P35">
        <f>ROUND(N35+O35,0)</f>
        <v>14</v>
      </c>
    </row>
    <row r="36" spans="1:16" x14ac:dyDescent="0.25">
      <c r="A36" s="11" t="s">
        <v>205</v>
      </c>
      <c r="B36" s="11">
        <v>34</v>
      </c>
      <c r="C36" s="12" t="s">
        <v>206</v>
      </c>
      <c r="D36" s="13">
        <v>81</v>
      </c>
      <c r="E36" s="14"/>
      <c r="F36" s="13"/>
      <c r="G36" s="13"/>
      <c r="H36" s="13"/>
      <c r="I36" s="13"/>
      <c r="J36" s="13"/>
      <c r="M36">
        <f>D36+E36+F36+G36+H36</f>
        <v>81</v>
      </c>
      <c r="N36">
        <f>D36*0.17+E36*0.17+F36*0.17+G36*0.17+H36*0.17</f>
        <v>13.770000000000001</v>
      </c>
      <c r="O36">
        <f>I36*0.15</f>
        <v>0</v>
      </c>
      <c r="P36">
        <f>ROUND(N36+O36,0)</f>
        <v>14</v>
      </c>
    </row>
    <row r="37" spans="1:16" x14ac:dyDescent="0.25">
      <c r="A37" s="11" t="s">
        <v>207</v>
      </c>
      <c r="B37" s="11">
        <v>35</v>
      </c>
      <c r="C37" s="12" t="s">
        <v>208</v>
      </c>
      <c r="D37" s="13">
        <v>79</v>
      </c>
      <c r="E37" s="14"/>
      <c r="F37" s="13"/>
      <c r="G37" s="13"/>
      <c r="H37" s="13"/>
      <c r="I37" s="13"/>
      <c r="J37" s="13"/>
      <c r="M37">
        <f>D37+E37+F37+G37+H37</f>
        <v>79</v>
      </c>
      <c r="N37">
        <f>D37*0.17+E37*0.17+F37*0.17+G37*0.17+H37*0.17</f>
        <v>13.430000000000001</v>
      </c>
      <c r="O37">
        <f>I37*0.15</f>
        <v>0</v>
      </c>
      <c r="P37">
        <f>ROUND(N37+O37,0)</f>
        <v>13</v>
      </c>
    </row>
  </sheetData>
  <sheetProtection algorithmName="SHA-512" hashValue="gUgJpEB924UH4yg65KqsuBHf3Bb1Txq1CyraiypR14ElNGq2/o4wboFMhfQE/plLcrrsgyzzLIWKbD24kcPmrA==" saltValue="Qu3uhOtTpNS9yKEYYmv2ug==" spinCount="100000" sheet="1" objects="1" scenarios="1"/>
  <dataValidations count="35">
    <dataValidation type="whole" allowBlank="1" showInputMessage="1" showErrorMessage="1" errorTitle="Valor fuera de rango" error="Ingrese un valor correcto" sqref="E3" xr:uid="{02D46805-AF3D-43F1-91D1-5E509625F74D}">
      <formula1>0</formula1>
      <formula2>100</formula2>
    </dataValidation>
    <dataValidation type="whole" allowBlank="1" showInputMessage="1" showErrorMessage="1" errorTitle="Valor fuera de rango" error="Ingrese un valor correcto" sqref="E4" xr:uid="{7F7947B3-85C7-4DC9-9BDF-C29B11A9313F}">
      <formula1>0</formula1>
      <formula2>100</formula2>
    </dataValidation>
    <dataValidation type="whole" allowBlank="1" showInputMessage="1" showErrorMessage="1" errorTitle="Valor fuera de rango" error="Ingrese un valor correcto" sqref="E5" xr:uid="{5FDFF1C2-B227-407B-A034-BD308E0DF132}">
      <formula1>0</formula1>
      <formula2>100</formula2>
    </dataValidation>
    <dataValidation type="whole" allowBlank="1" showInputMessage="1" showErrorMessage="1" errorTitle="Valor fuera de rango" error="Ingrese un valor correcto" sqref="E6" xr:uid="{5FE0218F-D038-43A4-BBCA-32E3A0C38268}">
      <formula1>0</formula1>
      <formula2>100</formula2>
    </dataValidation>
    <dataValidation type="whole" allowBlank="1" showInputMessage="1" showErrorMessage="1" errorTitle="Valor fuera de rango" error="Ingrese un valor correcto" sqref="E7" xr:uid="{1690438D-2BD5-4BAF-A299-CADE322DCD45}">
      <formula1>0</formula1>
      <formula2>100</formula2>
    </dataValidation>
    <dataValidation type="whole" allowBlank="1" showInputMessage="1" showErrorMessage="1" errorTitle="Valor fuera de rango" error="Ingrese un valor correcto" sqref="E8" xr:uid="{87F3347F-30EC-41E3-ABAD-B2513A91484C}">
      <formula1>0</formula1>
      <formula2>100</formula2>
    </dataValidation>
    <dataValidation type="whole" allowBlank="1" showInputMessage="1" showErrorMessage="1" errorTitle="Valor fuera de rango" error="Ingrese un valor correcto" sqref="E9" xr:uid="{765C7A32-086D-46EA-B90C-D13014E54AB0}">
      <formula1>0</formula1>
      <formula2>100</formula2>
    </dataValidation>
    <dataValidation type="whole" allowBlank="1" showInputMessage="1" showErrorMessage="1" errorTitle="Valor fuera de rango" error="Ingrese un valor correcto" sqref="E10" xr:uid="{84096463-EE44-436A-B358-F7CA4D19D7EE}">
      <formula1>0</formula1>
      <formula2>100</formula2>
    </dataValidation>
    <dataValidation type="whole" allowBlank="1" showInputMessage="1" showErrorMessage="1" errorTitle="Valor fuera de rango" error="Ingrese un valor correcto" sqref="E11" xr:uid="{ED68FD52-ECCA-41FD-A38B-0C0614D11A12}">
      <formula1>0</formula1>
      <formula2>100</formula2>
    </dataValidation>
    <dataValidation type="whole" allowBlank="1" showInputMessage="1" showErrorMessage="1" errorTitle="Valor fuera de rango" error="Ingrese un valor correcto" sqref="E12" xr:uid="{329047A5-302C-444E-BA47-DEDE728D563F}">
      <formula1>0</formula1>
      <formula2>100</formula2>
    </dataValidation>
    <dataValidation type="whole" allowBlank="1" showInputMessage="1" showErrorMessage="1" errorTitle="Valor fuera de rango" error="Ingrese un valor correcto" sqref="E13" xr:uid="{9D8D7B1E-ABE4-475F-BD7B-585FA22EB500}">
      <formula1>0</formula1>
      <formula2>100</formula2>
    </dataValidation>
    <dataValidation type="whole" allowBlank="1" showInputMessage="1" showErrorMessage="1" errorTitle="Valor fuera de rango" error="Ingrese un valor correcto" sqref="E14" xr:uid="{ADD4B269-8B51-44E0-B7CF-537C0E55E6C5}">
      <formula1>0</formula1>
      <formula2>100</formula2>
    </dataValidation>
    <dataValidation type="whole" allowBlank="1" showInputMessage="1" showErrorMessage="1" errorTitle="Valor fuera de rango" error="Ingrese un valor correcto" sqref="E15" xr:uid="{B55B6923-B748-489B-97F1-B2D7ECE77450}">
      <formula1>0</formula1>
      <formula2>100</formula2>
    </dataValidation>
    <dataValidation type="whole" allowBlank="1" showInputMessage="1" showErrorMessage="1" errorTitle="Valor fuera de rango" error="Ingrese un valor correcto" sqref="E16" xr:uid="{644DE823-C5F3-4998-B0CB-6CFB2115D31F}">
      <formula1>0</formula1>
      <formula2>100</formula2>
    </dataValidation>
    <dataValidation type="whole" allowBlank="1" showInputMessage="1" showErrorMessage="1" errorTitle="Valor fuera de rango" error="Ingrese un valor correcto" sqref="E17" xr:uid="{4FFD264A-6CC8-41D7-AEE3-85DEB0979B15}">
      <formula1>0</formula1>
      <formula2>100</formula2>
    </dataValidation>
    <dataValidation type="whole" allowBlank="1" showInputMessage="1" showErrorMessage="1" errorTitle="Valor fuera de rango" error="Ingrese un valor correcto" sqref="E18" xr:uid="{08CF7725-14DE-4EEC-9983-DA1E1A21A557}">
      <formula1>0</formula1>
      <formula2>100</formula2>
    </dataValidation>
    <dataValidation type="whole" allowBlank="1" showInputMessage="1" showErrorMessage="1" errorTitle="Valor fuera de rango" error="Ingrese un valor correcto" sqref="E19" xr:uid="{E6D514AD-3DE6-4253-A658-5BA8E524CA01}">
      <formula1>0</formula1>
      <formula2>100</formula2>
    </dataValidation>
    <dataValidation type="whole" allowBlank="1" showInputMessage="1" showErrorMessage="1" errorTitle="Valor fuera de rango" error="Ingrese un valor correcto" sqref="E20" xr:uid="{E6C92DC6-DA1E-499F-B281-644B6F227CD2}">
      <formula1>0</formula1>
      <formula2>100</formula2>
    </dataValidation>
    <dataValidation type="whole" allowBlank="1" showInputMessage="1" showErrorMessage="1" errorTitle="Valor fuera de rango" error="Ingrese un valor correcto" sqref="E21" xr:uid="{75D196A3-1B36-4F8A-9A81-6BEE24C6DD22}">
      <formula1>0</formula1>
      <formula2>100</formula2>
    </dataValidation>
    <dataValidation type="whole" allowBlank="1" showInputMessage="1" showErrorMessage="1" errorTitle="Valor fuera de rango" error="Ingrese un valor correcto" sqref="E22" xr:uid="{D1DC9AE4-E260-4606-A4F0-B8F8093AD9A3}">
      <formula1>0</formula1>
      <formula2>100</formula2>
    </dataValidation>
    <dataValidation type="whole" allowBlank="1" showInputMessage="1" showErrorMessage="1" errorTitle="Valor fuera de rango" error="Ingrese un valor correcto" sqref="E23" xr:uid="{75D85E90-7B12-41F3-B2B5-F20393B92A29}">
      <formula1>0</formula1>
      <formula2>100</formula2>
    </dataValidation>
    <dataValidation type="whole" allowBlank="1" showInputMessage="1" showErrorMessage="1" errorTitle="Valor fuera de rango" error="Ingrese un valor correcto" sqref="E24" xr:uid="{7F4CFDB5-246F-4A27-B1E0-14EA10E1F207}">
      <formula1>0</formula1>
      <formula2>100</formula2>
    </dataValidation>
    <dataValidation type="whole" allowBlank="1" showInputMessage="1" showErrorMessage="1" errorTitle="Valor fuera de rango" error="Ingrese un valor correcto" sqref="E25" xr:uid="{4BC1565A-E9B9-4343-ABB1-5E447CBAB426}">
      <formula1>0</formula1>
      <formula2>100</formula2>
    </dataValidation>
    <dataValidation type="whole" allowBlank="1" showInputMessage="1" showErrorMessage="1" errorTitle="Valor fuera de rango" error="Ingrese un valor correcto" sqref="E26" xr:uid="{3A52D5E3-A5BD-4CB2-97F4-71E81B489A81}">
      <formula1>0</formula1>
      <formula2>100</formula2>
    </dataValidation>
    <dataValidation type="whole" allowBlank="1" showInputMessage="1" showErrorMessage="1" errorTitle="Valor fuera de rango" error="Ingrese un valor correcto" sqref="E27" xr:uid="{2F28B87A-6EFC-481D-857A-A6FC3E58E523}">
      <formula1>0</formula1>
      <formula2>100</formula2>
    </dataValidation>
    <dataValidation type="whole" allowBlank="1" showInputMessage="1" showErrorMessage="1" errorTitle="Valor fuera de rango" error="Ingrese un valor correcto" sqref="E28" xr:uid="{FF635574-5B87-4940-924B-BD824B250FAD}">
      <formula1>0</formula1>
      <formula2>100</formula2>
    </dataValidation>
    <dataValidation type="whole" allowBlank="1" showInputMessage="1" showErrorMessage="1" errorTitle="Valor fuera de rango" error="Ingrese un valor correcto" sqref="E29" xr:uid="{4ED25070-49EA-47EE-AEB8-D3AFD067CF1D}">
      <formula1>0</formula1>
      <formula2>100</formula2>
    </dataValidation>
    <dataValidation type="whole" allowBlank="1" showInputMessage="1" showErrorMessage="1" errorTitle="Valor fuera de rango" error="Ingrese un valor correcto" sqref="E30" xr:uid="{8E0E9E3F-EAA0-45B6-AB12-C3EEEB640E56}">
      <formula1>0</formula1>
      <formula2>100</formula2>
    </dataValidation>
    <dataValidation type="whole" allowBlank="1" showInputMessage="1" showErrorMessage="1" errorTitle="Valor fuera de rango" error="Ingrese un valor correcto" sqref="E31" xr:uid="{5981F221-C303-4B6A-ABDE-7C9AEB6A8816}">
      <formula1>0</formula1>
      <formula2>100</formula2>
    </dataValidation>
    <dataValidation type="whole" allowBlank="1" showInputMessage="1" showErrorMessage="1" errorTitle="Valor fuera de rango" error="Ingrese un valor correcto" sqref="E32" xr:uid="{5D1E19C7-E825-4EED-B117-AB0526A955DA}">
      <formula1>0</formula1>
      <formula2>100</formula2>
    </dataValidation>
    <dataValidation type="whole" allowBlank="1" showInputMessage="1" showErrorMessage="1" errorTitle="Valor fuera de rango" error="Ingrese un valor correcto" sqref="E33" xr:uid="{3C550C65-81DC-4274-BE81-89A7DA2257AD}">
      <formula1>0</formula1>
      <formula2>100</formula2>
    </dataValidation>
    <dataValidation type="whole" allowBlank="1" showInputMessage="1" showErrorMessage="1" errorTitle="Valor fuera de rango" error="Ingrese un valor correcto" sqref="E34" xr:uid="{DDC44EC0-9A53-42E1-9DAC-C97DE1187DCC}">
      <formula1>0</formula1>
      <formula2>100</formula2>
    </dataValidation>
    <dataValidation type="whole" allowBlank="1" showInputMessage="1" showErrorMessage="1" errorTitle="Valor fuera de rango" error="Ingrese un valor correcto" sqref="E35" xr:uid="{A205016F-6CD7-423D-9BE1-A377491F9735}">
      <formula1>0</formula1>
      <formula2>100</formula2>
    </dataValidation>
    <dataValidation type="whole" allowBlank="1" showInputMessage="1" showErrorMessage="1" errorTitle="Valor fuera de rango" error="Ingrese un valor correcto" sqref="E36" xr:uid="{C2528BA9-5C81-47A6-904A-108F1A4D9235}">
      <formula1>0</formula1>
      <formula2>100</formula2>
    </dataValidation>
    <dataValidation type="whole" allowBlank="1" showInputMessage="1" showErrorMessage="1" errorTitle="Valor fuera de rango" error="Ingrese un valor correcto" sqref="E37" xr:uid="{1AF7078E-AF35-43DC-9E68-2E5D2A2F48A6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9847C-27EE-43C6-9853-EE26C1B1EFD7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71093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210</v>
      </c>
      <c r="C1" s="1" t="s">
        <v>211</v>
      </c>
      <c r="D1" s="5" t="s">
        <v>282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212</v>
      </c>
      <c r="B3" s="11">
        <v>1</v>
      </c>
      <c r="C3" s="12" t="s">
        <v>213</v>
      </c>
      <c r="D3" s="13">
        <v>91</v>
      </c>
      <c r="E3" s="14"/>
      <c r="F3" s="13"/>
      <c r="G3" s="13"/>
      <c r="H3" s="13"/>
      <c r="I3" s="13"/>
      <c r="J3" s="13"/>
      <c r="M3">
        <f>D3+E3+F3+G3+H3</f>
        <v>91</v>
      </c>
      <c r="N3">
        <f>D3*0.17+E3*0.17+F3*0.17+G3*0.17+H3*0.17</f>
        <v>15.47</v>
      </c>
      <c r="O3">
        <f>I3*0.15</f>
        <v>0</v>
      </c>
      <c r="P3">
        <f>ROUND(N3+O3,0)</f>
        <v>15</v>
      </c>
    </row>
    <row r="4" spans="1:16" x14ac:dyDescent="0.25">
      <c r="A4" s="11" t="s">
        <v>214</v>
      </c>
      <c r="B4" s="11">
        <v>2</v>
      </c>
      <c r="C4" s="12" t="s">
        <v>215</v>
      </c>
      <c r="D4" s="13">
        <v>76</v>
      </c>
      <c r="E4" s="14"/>
      <c r="F4" s="13"/>
      <c r="G4" s="13"/>
      <c r="H4" s="13"/>
      <c r="I4" s="13"/>
      <c r="J4" s="13"/>
      <c r="M4">
        <f>D4+E4+F4+G4+H4</f>
        <v>76</v>
      </c>
      <c r="N4">
        <f>D4*0.17+E4*0.17+F4*0.17+G4*0.17+H4*0.17</f>
        <v>12.920000000000002</v>
      </c>
      <c r="O4">
        <f>I4*0.15</f>
        <v>0</v>
      </c>
      <c r="P4">
        <f>ROUND(N4+O4,0)</f>
        <v>13</v>
      </c>
    </row>
    <row r="5" spans="1:16" x14ac:dyDescent="0.25">
      <c r="A5" s="11" t="s">
        <v>216</v>
      </c>
      <c r="B5" s="11">
        <v>3</v>
      </c>
      <c r="C5" s="12" t="s">
        <v>217</v>
      </c>
      <c r="D5" s="13">
        <v>77</v>
      </c>
      <c r="E5" s="14"/>
      <c r="F5" s="13"/>
      <c r="G5" s="13"/>
      <c r="H5" s="13"/>
      <c r="I5" s="13"/>
      <c r="J5" s="13"/>
      <c r="M5">
        <f>D5+E5+F5+G5+H5</f>
        <v>77</v>
      </c>
      <c r="N5">
        <f>D5*0.17+E5*0.17+F5*0.17+G5*0.17+H5*0.17</f>
        <v>13.090000000000002</v>
      </c>
      <c r="O5">
        <f>I5*0.15</f>
        <v>0</v>
      </c>
      <c r="P5">
        <f>ROUND(N5+O5,0)</f>
        <v>13</v>
      </c>
    </row>
    <row r="6" spans="1:16" x14ac:dyDescent="0.25">
      <c r="A6" s="11" t="s">
        <v>218</v>
      </c>
      <c r="B6" s="11">
        <v>4</v>
      </c>
      <c r="C6" s="12" t="s">
        <v>219</v>
      </c>
      <c r="D6" s="13">
        <v>91</v>
      </c>
      <c r="E6" s="14"/>
      <c r="F6" s="13"/>
      <c r="G6" s="13"/>
      <c r="H6" s="13"/>
      <c r="I6" s="13"/>
      <c r="J6" s="13"/>
      <c r="M6">
        <f>D6+E6+F6+G6+H6</f>
        <v>91</v>
      </c>
      <c r="N6">
        <f>D6*0.17+E6*0.17+F6*0.17+G6*0.17+H6*0.17</f>
        <v>15.47</v>
      </c>
      <c r="O6">
        <f>I6*0.15</f>
        <v>0</v>
      </c>
      <c r="P6">
        <f>ROUND(N6+O6,0)</f>
        <v>15</v>
      </c>
    </row>
    <row r="7" spans="1:16" x14ac:dyDescent="0.25">
      <c r="A7" s="11" t="s">
        <v>220</v>
      </c>
      <c r="B7" s="11">
        <v>5</v>
      </c>
      <c r="C7" s="12" t="s">
        <v>221</v>
      </c>
      <c r="D7" s="13">
        <v>77</v>
      </c>
      <c r="E7" s="14"/>
      <c r="F7" s="13"/>
      <c r="G7" s="13"/>
      <c r="H7" s="13"/>
      <c r="I7" s="13"/>
      <c r="J7" s="13"/>
      <c r="M7">
        <f>D7+E7+F7+G7+H7</f>
        <v>77</v>
      </c>
      <c r="N7">
        <f>D7*0.17+E7*0.17+F7*0.17+G7*0.17+H7*0.17</f>
        <v>13.090000000000002</v>
      </c>
      <c r="O7">
        <f>I7*0.15</f>
        <v>0</v>
      </c>
      <c r="P7">
        <f>ROUND(N7+O7,0)</f>
        <v>13</v>
      </c>
    </row>
    <row r="8" spans="1:16" x14ac:dyDescent="0.25">
      <c r="A8" s="11" t="s">
        <v>222</v>
      </c>
      <c r="B8" s="11">
        <v>6</v>
      </c>
      <c r="C8" s="12" t="s">
        <v>223</v>
      </c>
      <c r="D8" s="13">
        <v>81</v>
      </c>
      <c r="E8" s="14"/>
      <c r="F8" s="13"/>
      <c r="G8" s="13"/>
      <c r="H8" s="13"/>
      <c r="I8" s="13"/>
      <c r="J8" s="13"/>
      <c r="M8">
        <f>D8+E8+F8+G8+H8</f>
        <v>81</v>
      </c>
      <c r="N8">
        <f>D8*0.17+E8*0.17+F8*0.17+G8*0.17+H8*0.17</f>
        <v>13.770000000000001</v>
      </c>
      <c r="O8">
        <f>I8*0.15</f>
        <v>0</v>
      </c>
      <c r="P8">
        <f>ROUND(N8+O8,0)</f>
        <v>14</v>
      </c>
    </row>
    <row r="9" spans="1:16" x14ac:dyDescent="0.25">
      <c r="A9" s="11" t="s">
        <v>224</v>
      </c>
      <c r="B9" s="11">
        <v>7</v>
      </c>
      <c r="C9" s="12" t="s">
        <v>225</v>
      </c>
      <c r="D9" s="13">
        <v>94</v>
      </c>
      <c r="E9" s="14"/>
      <c r="F9" s="13"/>
      <c r="G9" s="13"/>
      <c r="H9" s="13"/>
      <c r="I9" s="13"/>
      <c r="J9" s="13"/>
      <c r="M9">
        <f>D9+E9+F9+G9+H9</f>
        <v>94</v>
      </c>
      <c r="N9">
        <f>D9*0.17+E9*0.17+F9*0.17+G9*0.17+H9*0.17</f>
        <v>15.98</v>
      </c>
      <c r="O9">
        <f>I9*0.15</f>
        <v>0</v>
      </c>
      <c r="P9">
        <f>ROUND(N9+O9,0)</f>
        <v>16</v>
      </c>
    </row>
    <row r="10" spans="1:16" x14ac:dyDescent="0.25">
      <c r="A10" s="11" t="s">
        <v>226</v>
      </c>
      <c r="B10" s="11">
        <v>8</v>
      </c>
      <c r="C10" s="12" t="s">
        <v>227</v>
      </c>
      <c r="D10" s="13">
        <v>77</v>
      </c>
      <c r="E10" s="14"/>
      <c r="F10" s="13"/>
      <c r="G10" s="13"/>
      <c r="H10" s="13"/>
      <c r="I10" s="13"/>
      <c r="J10" s="13"/>
      <c r="M10">
        <f>D10+E10+F10+G10+H10</f>
        <v>77</v>
      </c>
      <c r="N10">
        <f>D10*0.17+E10*0.17+F10*0.17+G10*0.17+H10*0.17</f>
        <v>13.090000000000002</v>
      </c>
      <c r="O10">
        <f>I10*0.15</f>
        <v>0</v>
      </c>
      <c r="P10">
        <f>ROUND(N10+O10,0)</f>
        <v>13</v>
      </c>
    </row>
    <row r="11" spans="1:16" x14ac:dyDescent="0.25">
      <c r="A11" s="11" t="s">
        <v>228</v>
      </c>
      <c r="B11" s="11">
        <v>9</v>
      </c>
      <c r="C11" s="12" t="s">
        <v>229</v>
      </c>
      <c r="D11" s="13">
        <v>74</v>
      </c>
      <c r="E11" s="14"/>
      <c r="F11" s="13"/>
      <c r="G11" s="13"/>
      <c r="H11" s="13"/>
      <c r="I11" s="13"/>
      <c r="J11" s="13"/>
      <c r="M11">
        <f>D11+E11+F11+G11+H11</f>
        <v>74</v>
      </c>
      <c r="N11">
        <f>D11*0.17+E11*0.17+F11*0.17+G11*0.17+H11*0.17</f>
        <v>12.58</v>
      </c>
      <c r="O11">
        <f>I11*0.15</f>
        <v>0</v>
      </c>
      <c r="P11">
        <f>ROUND(N11+O11,0)</f>
        <v>13</v>
      </c>
    </row>
    <row r="12" spans="1:16" x14ac:dyDescent="0.25">
      <c r="A12" s="11" t="s">
        <v>230</v>
      </c>
      <c r="B12" s="11">
        <v>10</v>
      </c>
      <c r="C12" s="12" t="s">
        <v>231</v>
      </c>
      <c r="D12" s="13">
        <v>76</v>
      </c>
      <c r="E12" s="14"/>
      <c r="F12" s="13"/>
      <c r="G12" s="13"/>
      <c r="H12" s="13"/>
      <c r="I12" s="13"/>
      <c r="J12" s="13"/>
      <c r="M12">
        <f>D12+E12+F12+G12+H12</f>
        <v>76</v>
      </c>
      <c r="N12">
        <f>D12*0.17+E12*0.17+F12*0.17+G12*0.17+H12*0.17</f>
        <v>12.920000000000002</v>
      </c>
      <c r="O12">
        <f>I12*0.15</f>
        <v>0</v>
      </c>
      <c r="P12">
        <f>ROUND(N12+O12,0)</f>
        <v>13</v>
      </c>
    </row>
    <row r="13" spans="1:16" x14ac:dyDescent="0.25">
      <c r="A13" s="11" t="s">
        <v>232</v>
      </c>
      <c r="B13" s="11">
        <v>11</v>
      </c>
      <c r="C13" s="12" t="s">
        <v>233</v>
      </c>
      <c r="D13" s="13">
        <v>69</v>
      </c>
      <c r="E13" s="14"/>
      <c r="F13" s="13"/>
      <c r="G13" s="13"/>
      <c r="H13" s="13"/>
      <c r="I13" s="13"/>
      <c r="J13" s="13"/>
      <c r="M13">
        <f>D13+E13+F13+G13+H13</f>
        <v>69</v>
      </c>
      <c r="N13">
        <f>D13*0.17+E13*0.17+F13*0.17+G13*0.17+H13*0.17</f>
        <v>11.73</v>
      </c>
      <c r="O13">
        <f>I13*0.15</f>
        <v>0</v>
      </c>
      <c r="P13">
        <f>ROUND(N13+O13,0)</f>
        <v>12</v>
      </c>
    </row>
    <row r="14" spans="1:16" x14ac:dyDescent="0.25">
      <c r="A14" s="11" t="s">
        <v>234</v>
      </c>
      <c r="B14" s="11">
        <v>12</v>
      </c>
      <c r="C14" s="12" t="s">
        <v>235</v>
      </c>
      <c r="D14" s="13">
        <v>74</v>
      </c>
      <c r="E14" s="14"/>
      <c r="F14" s="13"/>
      <c r="G14" s="13"/>
      <c r="H14" s="13"/>
      <c r="I14" s="13"/>
      <c r="J14" s="13"/>
      <c r="M14">
        <f>D14+E14+F14+G14+H14</f>
        <v>74</v>
      </c>
      <c r="N14">
        <f>D14*0.17+E14*0.17+F14*0.17+G14*0.17+H14*0.17</f>
        <v>12.58</v>
      </c>
      <c r="O14">
        <f>I14*0.15</f>
        <v>0</v>
      </c>
      <c r="P14">
        <f>ROUND(N14+O14,0)</f>
        <v>13</v>
      </c>
    </row>
    <row r="15" spans="1:16" x14ac:dyDescent="0.25">
      <c r="A15" s="11" t="s">
        <v>236</v>
      </c>
      <c r="B15" s="11">
        <v>13</v>
      </c>
      <c r="C15" s="12" t="s">
        <v>237</v>
      </c>
      <c r="D15" s="13">
        <v>65</v>
      </c>
      <c r="E15" s="14"/>
      <c r="F15" s="13"/>
      <c r="G15" s="13"/>
      <c r="H15" s="13"/>
      <c r="I15" s="13"/>
      <c r="J15" s="13"/>
      <c r="M15">
        <f>D15+E15+F15+G15+H15</f>
        <v>65</v>
      </c>
      <c r="N15">
        <f>D15*0.17+E15*0.17+F15*0.17+G15*0.17+H15*0.17</f>
        <v>11.05</v>
      </c>
      <c r="O15">
        <f>I15*0.15</f>
        <v>0</v>
      </c>
      <c r="P15">
        <f>ROUND(N15+O15,0)</f>
        <v>11</v>
      </c>
    </row>
    <row r="16" spans="1:16" x14ac:dyDescent="0.25">
      <c r="A16" s="11" t="s">
        <v>238</v>
      </c>
      <c r="B16" s="11">
        <v>14</v>
      </c>
      <c r="C16" s="12" t="s">
        <v>239</v>
      </c>
      <c r="D16" s="13">
        <v>79</v>
      </c>
      <c r="E16" s="14"/>
      <c r="F16" s="13"/>
      <c r="G16" s="13"/>
      <c r="H16" s="13"/>
      <c r="I16" s="13"/>
      <c r="J16" s="13"/>
      <c r="M16">
        <f>D16+E16+F16+G16+H16</f>
        <v>79</v>
      </c>
      <c r="N16">
        <f>D16*0.17+E16*0.17+F16*0.17+G16*0.17+H16*0.17</f>
        <v>13.430000000000001</v>
      </c>
      <c r="O16">
        <f>I16*0.15</f>
        <v>0</v>
      </c>
      <c r="P16">
        <f>ROUND(N16+O16,0)</f>
        <v>13</v>
      </c>
    </row>
    <row r="17" spans="1:16" x14ac:dyDescent="0.25">
      <c r="A17" s="11" t="s">
        <v>240</v>
      </c>
      <c r="B17" s="11">
        <v>15</v>
      </c>
      <c r="C17" s="12" t="s">
        <v>241</v>
      </c>
      <c r="D17" s="13">
        <v>89</v>
      </c>
      <c r="E17" s="14"/>
      <c r="F17" s="13"/>
      <c r="G17" s="13"/>
      <c r="H17" s="13"/>
      <c r="I17" s="13"/>
      <c r="J17" s="13"/>
      <c r="M17">
        <f>D17+E17+F17+G17+H17</f>
        <v>89</v>
      </c>
      <c r="N17">
        <f>D17*0.17+E17*0.17+F17*0.17+G17*0.17+H17*0.17</f>
        <v>15.13</v>
      </c>
      <c r="O17">
        <f>I17*0.15</f>
        <v>0</v>
      </c>
      <c r="P17">
        <f>ROUND(N17+O17,0)</f>
        <v>15</v>
      </c>
    </row>
    <row r="18" spans="1:16" x14ac:dyDescent="0.25">
      <c r="A18" s="11" t="s">
        <v>242</v>
      </c>
      <c r="B18" s="11">
        <v>16</v>
      </c>
      <c r="C18" s="12" t="s">
        <v>243</v>
      </c>
      <c r="D18" s="13">
        <v>74</v>
      </c>
      <c r="E18" s="14"/>
      <c r="F18" s="13"/>
      <c r="G18" s="13"/>
      <c r="H18" s="13"/>
      <c r="I18" s="13"/>
      <c r="J18" s="13"/>
      <c r="M18">
        <f>D18+E18+F18+G18+H18</f>
        <v>74</v>
      </c>
      <c r="N18">
        <f>D18*0.17+E18*0.17+F18*0.17+G18*0.17+H18*0.17</f>
        <v>12.58</v>
      </c>
      <c r="O18">
        <f>I18*0.15</f>
        <v>0</v>
      </c>
      <c r="P18">
        <f>ROUND(N18+O18,0)</f>
        <v>13</v>
      </c>
    </row>
    <row r="19" spans="1:16" x14ac:dyDescent="0.25">
      <c r="A19" s="11" t="s">
        <v>244</v>
      </c>
      <c r="B19" s="11">
        <v>17</v>
      </c>
      <c r="C19" s="12" t="s">
        <v>245</v>
      </c>
      <c r="D19" s="13">
        <v>90</v>
      </c>
      <c r="E19" s="14"/>
      <c r="F19" s="13"/>
      <c r="G19" s="13"/>
      <c r="H19" s="13"/>
      <c r="I19" s="13"/>
      <c r="J19" s="13"/>
      <c r="M19">
        <f>D19+E19+F19+G19+H19</f>
        <v>90</v>
      </c>
      <c r="N19">
        <f>D19*0.17+E19*0.17+F19*0.17+G19*0.17+H19*0.17</f>
        <v>15.3</v>
      </c>
      <c r="O19">
        <f>I19*0.15</f>
        <v>0</v>
      </c>
      <c r="P19">
        <f>ROUND(N19+O19,0)</f>
        <v>15</v>
      </c>
    </row>
    <row r="20" spans="1:16" x14ac:dyDescent="0.25">
      <c r="A20" s="11" t="s">
        <v>246</v>
      </c>
      <c r="B20" s="11">
        <v>18</v>
      </c>
      <c r="C20" s="12" t="s">
        <v>247</v>
      </c>
      <c r="D20" s="13">
        <v>80</v>
      </c>
      <c r="E20" s="14"/>
      <c r="F20" s="13"/>
      <c r="G20" s="13"/>
      <c r="H20" s="13"/>
      <c r="I20" s="13"/>
      <c r="J20" s="13"/>
      <c r="M20">
        <f>D20+E20+F20+G20+H20</f>
        <v>80</v>
      </c>
      <c r="N20">
        <f>D20*0.17+E20*0.17+F20*0.17+G20*0.17+H20*0.17</f>
        <v>13.600000000000001</v>
      </c>
      <c r="O20">
        <f>I20*0.15</f>
        <v>0</v>
      </c>
      <c r="P20">
        <f>ROUND(N20+O20,0)</f>
        <v>14</v>
      </c>
    </row>
    <row r="21" spans="1:16" x14ac:dyDescent="0.25">
      <c r="A21" s="11" t="s">
        <v>248</v>
      </c>
      <c r="B21" s="11">
        <v>19</v>
      </c>
      <c r="C21" s="12" t="s">
        <v>249</v>
      </c>
      <c r="D21" s="13">
        <v>75</v>
      </c>
      <c r="E21" s="14"/>
      <c r="F21" s="13"/>
      <c r="G21" s="13"/>
      <c r="H21" s="13"/>
      <c r="I21" s="13"/>
      <c r="J21" s="13"/>
      <c r="M21">
        <f>D21+E21+F21+G21+H21</f>
        <v>75</v>
      </c>
      <c r="N21">
        <f>D21*0.17+E21*0.17+F21*0.17+G21*0.17+H21*0.17</f>
        <v>12.750000000000002</v>
      </c>
      <c r="O21">
        <f>I21*0.15</f>
        <v>0</v>
      </c>
      <c r="P21">
        <f>ROUND(N21+O21,0)</f>
        <v>13</v>
      </c>
    </row>
    <row r="22" spans="1:16" x14ac:dyDescent="0.25">
      <c r="A22" s="11" t="s">
        <v>250</v>
      </c>
      <c r="B22" s="11">
        <v>20</v>
      </c>
      <c r="C22" s="12" t="s">
        <v>251</v>
      </c>
      <c r="D22" s="13">
        <v>75</v>
      </c>
      <c r="E22" s="14"/>
      <c r="F22" s="13"/>
      <c r="G22" s="13"/>
      <c r="H22" s="13"/>
      <c r="I22" s="13"/>
      <c r="J22" s="13"/>
      <c r="M22">
        <f>D22+E22+F22+G22+H22</f>
        <v>75</v>
      </c>
      <c r="N22">
        <f>D22*0.17+E22*0.17+F22*0.17+G22*0.17+H22*0.17</f>
        <v>12.750000000000002</v>
      </c>
      <c r="O22">
        <f>I22*0.15</f>
        <v>0</v>
      </c>
      <c r="P22">
        <f>ROUND(N22+O22,0)</f>
        <v>13</v>
      </c>
    </row>
    <row r="23" spans="1:16" x14ac:dyDescent="0.25">
      <c r="A23" s="11" t="s">
        <v>252</v>
      </c>
      <c r="B23" s="11">
        <v>21</v>
      </c>
      <c r="C23" s="12" t="s">
        <v>253</v>
      </c>
      <c r="D23" s="13">
        <v>79</v>
      </c>
      <c r="E23" s="14"/>
      <c r="F23" s="13"/>
      <c r="G23" s="13"/>
      <c r="H23" s="13"/>
      <c r="I23" s="13"/>
      <c r="J23" s="13"/>
      <c r="M23">
        <f>D23+E23+F23+G23+H23</f>
        <v>79</v>
      </c>
      <c r="N23">
        <f>D23*0.17+E23*0.17+F23*0.17+G23*0.17+H23*0.17</f>
        <v>13.430000000000001</v>
      </c>
      <c r="O23">
        <f>I23*0.15</f>
        <v>0</v>
      </c>
      <c r="P23">
        <f>ROUND(N23+O23,0)</f>
        <v>13</v>
      </c>
    </row>
    <row r="24" spans="1:16" x14ac:dyDescent="0.25">
      <c r="A24" s="11" t="s">
        <v>254</v>
      </c>
      <c r="B24" s="11">
        <v>22</v>
      </c>
      <c r="C24" s="12" t="s">
        <v>255</v>
      </c>
      <c r="D24" s="13">
        <v>73</v>
      </c>
      <c r="E24" s="14"/>
      <c r="F24" s="13"/>
      <c r="G24" s="13"/>
      <c r="H24" s="13"/>
      <c r="I24" s="13"/>
      <c r="J24" s="13"/>
      <c r="M24">
        <f>D24+E24+F24+G24+H24</f>
        <v>73</v>
      </c>
      <c r="N24">
        <f>D24*0.17+E24*0.17+F24*0.17+G24*0.17+H24*0.17</f>
        <v>12.41</v>
      </c>
      <c r="O24">
        <f>I24*0.15</f>
        <v>0</v>
      </c>
      <c r="P24">
        <f>ROUND(N24+O24,0)</f>
        <v>12</v>
      </c>
    </row>
    <row r="25" spans="1:16" x14ac:dyDescent="0.25">
      <c r="A25" s="11" t="s">
        <v>256</v>
      </c>
      <c r="B25" s="11">
        <v>23</v>
      </c>
      <c r="C25" s="12" t="s">
        <v>257</v>
      </c>
      <c r="D25" s="13">
        <v>69</v>
      </c>
      <c r="E25" s="14"/>
      <c r="F25" s="13"/>
      <c r="G25" s="13"/>
      <c r="H25" s="13"/>
      <c r="I25" s="13"/>
      <c r="J25" s="13"/>
      <c r="M25">
        <f>D25+E25+F25+G25+H25</f>
        <v>69</v>
      </c>
      <c r="N25">
        <f>D25*0.17+E25*0.17+F25*0.17+G25*0.17+H25*0.17</f>
        <v>11.73</v>
      </c>
      <c r="O25">
        <f>I25*0.15</f>
        <v>0</v>
      </c>
      <c r="P25">
        <f>ROUND(N25+O25,0)</f>
        <v>12</v>
      </c>
    </row>
    <row r="26" spans="1:16" x14ac:dyDescent="0.25">
      <c r="A26" s="11" t="s">
        <v>258</v>
      </c>
      <c r="B26" s="11">
        <v>24</v>
      </c>
      <c r="C26" s="12" t="s">
        <v>259</v>
      </c>
      <c r="D26" s="13">
        <v>63</v>
      </c>
      <c r="E26" s="14"/>
      <c r="F26" s="13"/>
      <c r="G26" s="13"/>
      <c r="H26" s="13"/>
      <c r="I26" s="13"/>
      <c r="J26" s="13"/>
      <c r="M26">
        <f>D26+E26+F26+G26+H26</f>
        <v>63</v>
      </c>
      <c r="N26">
        <f>D26*0.17+E26*0.17+F26*0.17+G26*0.17+H26*0.17</f>
        <v>10.71</v>
      </c>
      <c r="O26">
        <f>I26*0.15</f>
        <v>0</v>
      </c>
      <c r="P26">
        <f>ROUND(N26+O26,0)</f>
        <v>11</v>
      </c>
    </row>
    <row r="27" spans="1:16" x14ac:dyDescent="0.25">
      <c r="A27" s="11" t="s">
        <v>260</v>
      </c>
      <c r="B27" s="11">
        <v>25</v>
      </c>
      <c r="C27" s="12" t="s">
        <v>261</v>
      </c>
      <c r="D27" s="13">
        <v>80</v>
      </c>
      <c r="E27" s="14"/>
      <c r="F27" s="13"/>
      <c r="G27" s="13"/>
      <c r="H27" s="13"/>
      <c r="I27" s="13"/>
      <c r="J27" s="13"/>
      <c r="M27">
        <f>D27+E27+F27+G27+H27</f>
        <v>80</v>
      </c>
      <c r="N27">
        <f>D27*0.17+E27*0.17+F27*0.17+G27*0.17+H27*0.17</f>
        <v>13.600000000000001</v>
      </c>
      <c r="O27">
        <f>I27*0.15</f>
        <v>0</v>
      </c>
      <c r="P27">
        <f>ROUND(N27+O27,0)</f>
        <v>14</v>
      </c>
    </row>
    <row r="28" spans="1:16" x14ac:dyDescent="0.25">
      <c r="A28" s="11" t="s">
        <v>262</v>
      </c>
      <c r="B28" s="11">
        <v>26</v>
      </c>
      <c r="C28" s="12" t="s">
        <v>263</v>
      </c>
      <c r="D28" s="13">
        <v>90</v>
      </c>
      <c r="E28" s="14"/>
      <c r="F28" s="13"/>
      <c r="G28" s="13"/>
      <c r="H28" s="13"/>
      <c r="I28" s="13"/>
      <c r="J28" s="13"/>
      <c r="M28">
        <f>D28+E28+F28+G28+H28</f>
        <v>90</v>
      </c>
      <c r="N28">
        <f>D28*0.17+E28*0.17+F28*0.17+G28*0.17+H28*0.17</f>
        <v>15.3</v>
      </c>
      <c r="O28">
        <f>I28*0.15</f>
        <v>0</v>
      </c>
      <c r="P28">
        <f>ROUND(N28+O28,0)</f>
        <v>15</v>
      </c>
    </row>
    <row r="29" spans="1:16" x14ac:dyDescent="0.25">
      <c r="A29" s="11" t="s">
        <v>264</v>
      </c>
      <c r="B29" s="11">
        <v>27</v>
      </c>
      <c r="C29" s="12" t="s">
        <v>265</v>
      </c>
      <c r="D29" s="13">
        <v>85</v>
      </c>
      <c r="E29" s="14"/>
      <c r="F29" s="13"/>
      <c r="G29" s="13"/>
      <c r="H29" s="13"/>
      <c r="I29" s="13"/>
      <c r="J29" s="13"/>
      <c r="M29">
        <f>D29+E29+F29+G29+H29</f>
        <v>85</v>
      </c>
      <c r="N29">
        <f>D29*0.17+E29*0.17+F29*0.17+G29*0.17+H29*0.17</f>
        <v>14.450000000000001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266</v>
      </c>
      <c r="B30" s="11">
        <v>28</v>
      </c>
      <c r="C30" s="12" t="s">
        <v>267</v>
      </c>
      <c r="D30" s="13">
        <v>86</v>
      </c>
      <c r="E30" s="14"/>
      <c r="F30" s="13"/>
      <c r="G30" s="13"/>
      <c r="H30" s="13"/>
      <c r="I30" s="13"/>
      <c r="J30" s="13"/>
      <c r="M30">
        <f>D30+E30+F30+G30+H30</f>
        <v>86</v>
      </c>
      <c r="N30">
        <f>D30*0.17+E30*0.17+F30*0.17+G30*0.17+H30*0.17</f>
        <v>14.620000000000001</v>
      </c>
      <c r="O30">
        <f>I30*0.15</f>
        <v>0</v>
      </c>
      <c r="P30">
        <f>ROUND(N30+O30,0)</f>
        <v>15</v>
      </c>
    </row>
    <row r="31" spans="1:16" x14ac:dyDescent="0.25">
      <c r="A31" s="11" t="s">
        <v>268</v>
      </c>
      <c r="B31" s="11">
        <v>29</v>
      </c>
      <c r="C31" s="12" t="s">
        <v>269</v>
      </c>
      <c r="D31" s="13">
        <v>56</v>
      </c>
      <c r="E31" s="14"/>
      <c r="F31" s="13"/>
      <c r="G31" s="13"/>
      <c r="H31" s="13"/>
      <c r="I31" s="13"/>
      <c r="J31" s="13"/>
      <c r="M31">
        <f>D31+E31+F31+G31+H31</f>
        <v>56</v>
      </c>
      <c r="N31">
        <f>D31*0.17+E31*0.17+F31*0.17+G31*0.17+H31*0.17</f>
        <v>9.5200000000000014</v>
      </c>
      <c r="O31">
        <f>I31*0.15</f>
        <v>0</v>
      </c>
      <c r="P31">
        <f>ROUND(N31+O31,0)</f>
        <v>10</v>
      </c>
    </row>
    <row r="32" spans="1:16" x14ac:dyDescent="0.25">
      <c r="A32" s="11" t="s">
        <v>270</v>
      </c>
      <c r="B32" s="11">
        <v>30</v>
      </c>
      <c r="C32" s="12" t="s">
        <v>271</v>
      </c>
      <c r="D32" s="13">
        <v>65</v>
      </c>
      <c r="E32" s="14"/>
      <c r="F32" s="13"/>
      <c r="G32" s="13"/>
      <c r="H32" s="13"/>
      <c r="I32" s="13"/>
      <c r="J32" s="13"/>
      <c r="M32">
        <f>D32+E32+F32+G32+H32</f>
        <v>65</v>
      </c>
      <c r="N32">
        <f>D32*0.17+E32*0.17+F32*0.17+G32*0.17+H32*0.17</f>
        <v>11.05</v>
      </c>
      <c r="O32">
        <f>I32*0.15</f>
        <v>0</v>
      </c>
      <c r="P32">
        <f>ROUND(N32+O32,0)</f>
        <v>11</v>
      </c>
    </row>
    <row r="33" spans="1:16" x14ac:dyDescent="0.25">
      <c r="A33" s="11" t="s">
        <v>272</v>
      </c>
      <c r="B33" s="11">
        <v>31</v>
      </c>
      <c r="C33" s="12" t="s">
        <v>273</v>
      </c>
      <c r="D33" s="13">
        <v>81</v>
      </c>
      <c r="E33" s="14"/>
      <c r="F33" s="13"/>
      <c r="G33" s="13"/>
      <c r="H33" s="13"/>
      <c r="I33" s="13"/>
      <c r="J33" s="13"/>
      <c r="M33">
        <f>D33+E33+F33+G33+H33</f>
        <v>81</v>
      </c>
      <c r="N33">
        <f>D33*0.17+E33*0.17+F33*0.17+G33*0.17+H33*0.17</f>
        <v>13.770000000000001</v>
      </c>
      <c r="O33">
        <f>I33*0.15</f>
        <v>0</v>
      </c>
      <c r="P33">
        <f>ROUND(N33+O33,0)</f>
        <v>14</v>
      </c>
    </row>
    <row r="34" spans="1:16" x14ac:dyDescent="0.25">
      <c r="A34" s="11" t="s">
        <v>274</v>
      </c>
      <c r="B34" s="11">
        <v>32</v>
      </c>
      <c r="C34" s="12" t="s">
        <v>275</v>
      </c>
      <c r="D34" s="13">
        <v>74</v>
      </c>
      <c r="E34" s="14"/>
      <c r="F34" s="13"/>
      <c r="G34" s="13"/>
      <c r="H34" s="13"/>
      <c r="I34" s="13"/>
      <c r="J34" s="13"/>
      <c r="M34">
        <f>D34+E34+F34+G34+H34</f>
        <v>74</v>
      </c>
      <c r="N34">
        <f>D34*0.17+E34*0.17+F34*0.17+G34*0.17+H34*0.17</f>
        <v>12.58</v>
      </c>
      <c r="O34">
        <f>I34*0.15</f>
        <v>0</v>
      </c>
      <c r="P34">
        <f>ROUND(N34+O34,0)</f>
        <v>13</v>
      </c>
    </row>
    <row r="35" spans="1:16" x14ac:dyDescent="0.25">
      <c r="A35" s="11" t="s">
        <v>276</v>
      </c>
      <c r="B35" s="11">
        <v>33</v>
      </c>
      <c r="C35" s="12" t="s">
        <v>277</v>
      </c>
      <c r="D35" s="13">
        <v>80</v>
      </c>
      <c r="E35" s="14"/>
      <c r="F35" s="13"/>
      <c r="G35" s="13"/>
      <c r="H35" s="13"/>
      <c r="I35" s="13"/>
      <c r="J35" s="13"/>
      <c r="M35">
        <f>D35+E35+F35+G35+H35</f>
        <v>80</v>
      </c>
      <c r="N35">
        <f>D35*0.17+E35*0.17+F35*0.17+G35*0.17+H35*0.17</f>
        <v>13.600000000000001</v>
      </c>
      <c r="O35">
        <f>I35*0.15</f>
        <v>0</v>
      </c>
      <c r="P35">
        <f>ROUND(N35+O35,0)</f>
        <v>14</v>
      </c>
    </row>
    <row r="36" spans="1:16" x14ac:dyDescent="0.25">
      <c r="A36" s="11" t="s">
        <v>278</v>
      </c>
      <c r="B36" s="11">
        <v>34</v>
      </c>
      <c r="C36" s="12" t="s">
        <v>279</v>
      </c>
      <c r="D36" s="13">
        <v>84</v>
      </c>
      <c r="E36" s="14"/>
      <c r="F36" s="13"/>
      <c r="G36" s="13"/>
      <c r="H36" s="13"/>
      <c r="I36" s="13"/>
      <c r="J36" s="13"/>
      <c r="M36">
        <f>D36+E36+F36+G36+H36</f>
        <v>84</v>
      </c>
      <c r="N36">
        <f>D36*0.17+E36*0.17+F36*0.17+G36*0.17+H36*0.17</f>
        <v>14.280000000000001</v>
      </c>
      <c r="O36">
        <f>I36*0.15</f>
        <v>0</v>
      </c>
      <c r="P36">
        <f>ROUND(N36+O36,0)</f>
        <v>14</v>
      </c>
    </row>
    <row r="37" spans="1:16" x14ac:dyDescent="0.25">
      <c r="A37" s="11" t="s">
        <v>280</v>
      </c>
      <c r="B37" s="11">
        <v>35</v>
      </c>
      <c r="C37" s="12" t="s">
        <v>281</v>
      </c>
      <c r="D37" s="13">
        <v>75</v>
      </c>
      <c r="E37" s="14"/>
      <c r="F37" s="13"/>
      <c r="G37" s="13"/>
      <c r="H37" s="13"/>
      <c r="I37" s="13"/>
      <c r="J37" s="13"/>
      <c r="M37">
        <f>D37+E37+F37+G37+H37</f>
        <v>75</v>
      </c>
      <c r="N37">
        <f>D37*0.17+E37*0.17+F37*0.17+G37*0.17+H37*0.17</f>
        <v>12.750000000000002</v>
      </c>
      <c r="O37">
        <f>I37*0.15</f>
        <v>0</v>
      </c>
      <c r="P37">
        <f>ROUND(N37+O37,0)</f>
        <v>13</v>
      </c>
    </row>
  </sheetData>
  <sheetProtection algorithmName="SHA-512" hashValue="z6U1iMTOKXwsb/PbRp8yods8UGXW5DkqnTQONcXS9v9/Ij/s+2dzLy9Dz9BvcjK4zWOvBxOaOxB/Hq5yTqRU9g==" saltValue="3NPsamXG02xhyuC+pShcIA==" spinCount="100000" sheet="1" objects="1" scenarios="1"/>
  <dataValidations count="35">
    <dataValidation type="whole" allowBlank="1" showInputMessage="1" showErrorMessage="1" errorTitle="Valor fuera de rango" error="Ingrese un valor correcto" sqref="E3" xr:uid="{1A7AF599-8E7E-44E5-AC4E-1FA3628C2523}">
      <formula1>0</formula1>
      <formula2>100</formula2>
    </dataValidation>
    <dataValidation type="whole" allowBlank="1" showInputMessage="1" showErrorMessage="1" errorTitle="Valor fuera de rango" error="Ingrese un valor correcto" sqref="E4" xr:uid="{7CE65842-D31F-4267-9E5A-743F89B35945}">
      <formula1>0</formula1>
      <formula2>100</formula2>
    </dataValidation>
    <dataValidation type="whole" allowBlank="1" showInputMessage="1" showErrorMessage="1" errorTitle="Valor fuera de rango" error="Ingrese un valor correcto" sqref="E5" xr:uid="{B4B70598-B990-4ABB-9FD9-D8B4D6AE65B1}">
      <formula1>0</formula1>
      <formula2>100</formula2>
    </dataValidation>
    <dataValidation type="whole" allowBlank="1" showInputMessage="1" showErrorMessage="1" errorTitle="Valor fuera de rango" error="Ingrese un valor correcto" sqref="E6" xr:uid="{C67F4D64-50A9-41D6-9CAB-1B1A5E9FDDC4}">
      <formula1>0</formula1>
      <formula2>100</formula2>
    </dataValidation>
    <dataValidation type="whole" allowBlank="1" showInputMessage="1" showErrorMessage="1" errorTitle="Valor fuera de rango" error="Ingrese un valor correcto" sqref="E7" xr:uid="{1107C524-DB1C-46F6-BA52-55B642140814}">
      <formula1>0</formula1>
      <formula2>100</formula2>
    </dataValidation>
    <dataValidation type="whole" allowBlank="1" showInputMessage="1" showErrorMessage="1" errorTitle="Valor fuera de rango" error="Ingrese un valor correcto" sqref="E8" xr:uid="{53E8D412-4A5E-40BA-85A8-69E263F85B16}">
      <formula1>0</formula1>
      <formula2>100</formula2>
    </dataValidation>
    <dataValidation type="whole" allowBlank="1" showInputMessage="1" showErrorMessage="1" errorTitle="Valor fuera de rango" error="Ingrese un valor correcto" sqref="E9" xr:uid="{F29241E3-5562-4F94-9FDA-63060BA96365}">
      <formula1>0</formula1>
      <formula2>100</formula2>
    </dataValidation>
    <dataValidation type="whole" allowBlank="1" showInputMessage="1" showErrorMessage="1" errorTitle="Valor fuera de rango" error="Ingrese un valor correcto" sqref="E10" xr:uid="{4C50155B-6814-4D82-8B46-6C9F3C97232B}">
      <formula1>0</formula1>
      <formula2>100</formula2>
    </dataValidation>
    <dataValidation type="whole" allowBlank="1" showInputMessage="1" showErrorMessage="1" errorTitle="Valor fuera de rango" error="Ingrese un valor correcto" sqref="E11" xr:uid="{94ADBA1E-AC80-484F-B268-31FDAA204080}">
      <formula1>0</formula1>
      <formula2>100</formula2>
    </dataValidation>
    <dataValidation type="whole" allowBlank="1" showInputMessage="1" showErrorMessage="1" errorTitle="Valor fuera de rango" error="Ingrese un valor correcto" sqref="E12" xr:uid="{580734DC-9B22-4EDA-80D2-2CD780E1BD00}">
      <formula1>0</formula1>
      <formula2>100</formula2>
    </dataValidation>
    <dataValidation type="whole" allowBlank="1" showInputMessage="1" showErrorMessage="1" errorTitle="Valor fuera de rango" error="Ingrese un valor correcto" sqref="E13" xr:uid="{A66177B5-3692-47C6-BD33-BE70FCE28009}">
      <formula1>0</formula1>
      <formula2>100</formula2>
    </dataValidation>
    <dataValidation type="whole" allowBlank="1" showInputMessage="1" showErrorMessage="1" errorTitle="Valor fuera de rango" error="Ingrese un valor correcto" sqref="E14" xr:uid="{C6FB9663-5D52-4D56-BD35-EA629E74D12E}">
      <formula1>0</formula1>
      <formula2>100</formula2>
    </dataValidation>
    <dataValidation type="whole" allowBlank="1" showInputMessage="1" showErrorMessage="1" errorTitle="Valor fuera de rango" error="Ingrese un valor correcto" sqref="E15" xr:uid="{BDDEC9C4-C117-46C0-8244-A2114F2F26A3}">
      <formula1>0</formula1>
      <formula2>100</formula2>
    </dataValidation>
    <dataValidation type="whole" allowBlank="1" showInputMessage="1" showErrorMessage="1" errorTitle="Valor fuera de rango" error="Ingrese un valor correcto" sqref="E16" xr:uid="{8F9BB398-69CA-4B42-B1E9-9EEF5EFD11A7}">
      <formula1>0</formula1>
      <formula2>100</formula2>
    </dataValidation>
    <dataValidation type="whole" allowBlank="1" showInputMessage="1" showErrorMessage="1" errorTitle="Valor fuera de rango" error="Ingrese un valor correcto" sqref="E17" xr:uid="{619A3CB8-C6B4-4C00-B8E6-6265B1BE5DD6}">
      <formula1>0</formula1>
      <formula2>100</formula2>
    </dataValidation>
    <dataValidation type="whole" allowBlank="1" showInputMessage="1" showErrorMessage="1" errorTitle="Valor fuera de rango" error="Ingrese un valor correcto" sqref="E18" xr:uid="{3ACF153C-4488-4DAE-9593-332F14B53356}">
      <formula1>0</formula1>
      <formula2>100</formula2>
    </dataValidation>
    <dataValidation type="whole" allowBlank="1" showInputMessage="1" showErrorMessage="1" errorTitle="Valor fuera de rango" error="Ingrese un valor correcto" sqref="E19" xr:uid="{5AB11A4E-6FB1-425D-B762-FF36166C6CB9}">
      <formula1>0</formula1>
      <formula2>100</formula2>
    </dataValidation>
    <dataValidation type="whole" allowBlank="1" showInputMessage="1" showErrorMessage="1" errorTitle="Valor fuera de rango" error="Ingrese un valor correcto" sqref="E20" xr:uid="{7E0B1FA7-A5D0-4B00-B91F-6B6F772126F2}">
      <formula1>0</formula1>
      <formula2>100</formula2>
    </dataValidation>
    <dataValidation type="whole" allowBlank="1" showInputMessage="1" showErrorMessage="1" errorTitle="Valor fuera de rango" error="Ingrese un valor correcto" sqref="E21" xr:uid="{77FB835E-53A3-4340-8BBE-7C58182FDF25}">
      <formula1>0</formula1>
      <formula2>100</formula2>
    </dataValidation>
    <dataValidation type="whole" allowBlank="1" showInputMessage="1" showErrorMessage="1" errorTitle="Valor fuera de rango" error="Ingrese un valor correcto" sqref="E22" xr:uid="{BBBE0601-3618-4D1B-96EA-2799BCD35634}">
      <formula1>0</formula1>
      <formula2>100</formula2>
    </dataValidation>
    <dataValidation type="whole" allowBlank="1" showInputMessage="1" showErrorMessage="1" errorTitle="Valor fuera de rango" error="Ingrese un valor correcto" sqref="E23" xr:uid="{6AC3A9B0-F596-43BB-B149-17D329E5B52C}">
      <formula1>0</formula1>
      <formula2>100</formula2>
    </dataValidation>
    <dataValidation type="whole" allowBlank="1" showInputMessage="1" showErrorMessage="1" errorTitle="Valor fuera de rango" error="Ingrese un valor correcto" sqref="E24" xr:uid="{7601DC56-1ADE-4C25-BDA8-AEE4089E961C}">
      <formula1>0</formula1>
      <formula2>100</formula2>
    </dataValidation>
    <dataValidation type="whole" allowBlank="1" showInputMessage="1" showErrorMessage="1" errorTitle="Valor fuera de rango" error="Ingrese un valor correcto" sqref="E25" xr:uid="{64F9927D-AED6-4C34-ADE2-65128FC88FEE}">
      <formula1>0</formula1>
      <formula2>100</formula2>
    </dataValidation>
    <dataValidation type="whole" allowBlank="1" showInputMessage="1" showErrorMessage="1" errorTitle="Valor fuera de rango" error="Ingrese un valor correcto" sqref="E26" xr:uid="{AAFA5227-9998-4DE1-AE1A-D1F7F799BDB1}">
      <formula1>0</formula1>
      <formula2>100</formula2>
    </dataValidation>
    <dataValidation type="whole" allowBlank="1" showInputMessage="1" showErrorMessage="1" errorTitle="Valor fuera de rango" error="Ingrese un valor correcto" sqref="E27" xr:uid="{289A41EA-E9B7-4B72-B56A-CE7C54F1DB5D}">
      <formula1>0</formula1>
      <formula2>100</formula2>
    </dataValidation>
    <dataValidation type="whole" allowBlank="1" showInputMessage="1" showErrorMessage="1" errorTitle="Valor fuera de rango" error="Ingrese un valor correcto" sqref="E28" xr:uid="{5CA0F1FC-7771-4C1B-9F7E-42F0B3933EB3}">
      <formula1>0</formula1>
      <formula2>100</formula2>
    </dataValidation>
    <dataValidation type="whole" allowBlank="1" showInputMessage="1" showErrorMessage="1" errorTitle="Valor fuera de rango" error="Ingrese un valor correcto" sqref="E29" xr:uid="{574D324C-35B7-4C74-BD62-C43ECE201025}">
      <formula1>0</formula1>
      <formula2>100</formula2>
    </dataValidation>
    <dataValidation type="whole" allowBlank="1" showInputMessage="1" showErrorMessage="1" errorTitle="Valor fuera de rango" error="Ingrese un valor correcto" sqref="E30" xr:uid="{E249A12C-A54D-446B-9A20-1E28C3988158}">
      <formula1>0</formula1>
      <formula2>100</formula2>
    </dataValidation>
    <dataValidation type="whole" allowBlank="1" showInputMessage="1" showErrorMessage="1" errorTitle="Valor fuera de rango" error="Ingrese un valor correcto" sqref="E31" xr:uid="{C773A7E7-C877-44DB-8ACD-2585A43F8962}">
      <formula1>0</formula1>
      <formula2>100</formula2>
    </dataValidation>
    <dataValidation type="whole" allowBlank="1" showInputMessage="1" showErrorMessage="1" errorTitle="Valor fuera de rango" error="Ingrese un valor correcto" sqref="E32" xr:uid="{F2176295-3789-43CA-B663-178FAD1117AF}">
      <formula1>0</formula1>
      <formula2>100</formula2>
    </dataValidation>
    <dataValidation type="whole" allowBlank="1" showInputMessage="1" showErrorMessage="1" errorTitle="Valor fuera de rango" error="Ingrese un valor correcto" sqref="E33" xr:uid="{53FC0388-EA21-4B9E-B058-430A9D4C18C8}">
      <formula1>0</formula1>
      <formula2>100</formula2>
    </dataValidation>
    <dataValidation type="whole" allowBlank="1" showInputMessage="1" showErrorMessage="1" errorTitle="Valor fuera de rango" error="Ingrese un valor correcto" sqref="E34" xr:uid="{03D76E72-9E7A-4C44-A0A8-CDE1BD39C6CD}">
      <formula1>0</formula1>
      <formula2>100</formula2>
    </dataValidation>
    <dataValidation type="whole" allowBlank="1" showInputMessage="1" showErrorMessage="1" errorTitle="Valor fuera de rango" error="Ingrese un valor correcto" sqref="E35" xr:uid="{3888F54D-2ECF-40ED-905D-65C892DA4AE1}">
      <formula1>0</formula1>
      <formula2>100</formula2>
    </dataValidation>
    <dataValidation type="whole" allowBlank="1" showInputMessage="1" showErrorMessage="1" errorTitle="Valor fuera de rango" error="Ingrese un valor correcto" sqref="E36" xr:uid="{B914BB5C-82E6-455A-853C-F07ABD7F8091}">
      <formula1>0</formula1>
      <formula2>100</formula2>
    </dataValidation>
    <dataValidation type="whole" allowBlank="1" showInputMessage="1" showErrorMessage="1" errorTitle="Valor fuera de rango" error="Ingrese un valor correcto" sqref="E37" xr:uid="{0A27E8E6-E815-4B4A-97AB-A9E826639129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46977-2566-4EF2-A419-4C1AD2B94208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283</v>
      </c>
      <c r="C1" s="1" t="s">
        <v>284</v>
      </c>
      <c r="D1" s="5" t="s">
        <v>348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285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286</v>
      </c>
      <c r="B3" s="11">
        <v>1</v>
      </c>
      <c r="C3" s="12" t="s">
        <v>287</v>
      </c>
      <c r="D3" s="13">
        <v>97</v>
      </c>
      <c r="E3" s="14"/>
      <c r="F3" s="13"/>
      <c r="G3" s="13"/>
      <c r="H3" s="13"/>
      <c r="I3" s="13"/>
      <c r="J3" s="13"/>
      <c r="M3">
        <f>D3+E3+F3+G3+H3</f>
        <v>97</v>
      </c>
      <c r="N3">
        <f>D3*0.17+E3*0.17+F3*0.17+G3*0.17+H3*0.17</f>
        <v>16.490000000000002</v>
      </c>
      <c r="O3">
        <f>I3*0.15</f>
        <v>0</v>
      </c>
      <c r="P3">
        <f>ROUND(N3+O3,0)</f>
        <v>16</v>
      </c>
    </row>
    <row r="4" spans="1:16" x14ac:dyDescent="0.25">
      <c r="A4" s="11" t="s">
        <v>288</v>
      </c>
      <c r="B4" s="11">
        <v>2</v>
      </c>
      <c r="C4" s="12" t="s">
        <v>289</v>
      </c>
      <c r="D4" s="13">
        <v>97</v>
      </c>
      <c r="E4" s="14"/>
      <c r="F4" s="13"/>
      <c r="G4" s="13"/>
      <c r="H4" s="13"/>
      <c r="I4" s="13"/>
      <c r="J4" s="13"/>
      <c r="M4">
        <f>D4+E4+F4+G4+H4</f>
        <v>97</v>
      </c>
      <c r="N4">
        <f>D4*0.17+E4*0.17+F4*0.17+G4*0.17+H4*0.17</f>
        <v>16.490000000000002</v>
      </c>
      <c r="O4">
        <f>I4*0.15</f>
        <v>0</v>
      </c>
      <c r="P4">
        <f>ROUND(N4+O4,0)</f>
        <v>16</v>
      </c>
    </row>
    <row r="5" spans="1:16" x14ac:dyDescent="0.25">
      <c r="A5" s="11" t="s">
        <v>290</v>
      </c>
      <c r="B5" s="11">
        <v>3</v>
      </c>
      <c r="C5" s="12" t="s">
        <v>291</v>
      </c>
      <c r="D5" s="13">
        <v>90</v>
      </c>
      <c r="E5" s="14"/>
      <c r="F5" s="13"/>
      <c r="G5" s="13"/>
      <c r="H5" s="13"/>
      <c r="I5" s="13"/>
      <c r="J5" s="13"/>
      <c r="M5">
        <f>D5+E5+F5+G5+H5</f>
        <v>90</v>
      </c>
      <c r="N5">
        <f>D5*0.17+E5*0.17+F5*0.17+G5*0.17+H5*0.17</f>
        <v>15.3</v>
      </c>
      <c r="O5">
        <f>I5*0.15</f>
        <v>0</v>
      </c>
      <c r="P5">
        <f>ROUND(N5+O5,0)</f>
        <v>15</v>
      </c>
    </row>
    <row r="6" spans="1:16" x14ac:dyDescent="0.25">
      <c r="A6" s="11" t="s">
        <v>292</v>
      </c>
      <c r="B6" s="11">
        <v>4</v>
      </c>
      <c r="C6" s="12" t="s">
        <v>293</v>
      </c>
      <c r="D6" s="13">
        <v>100</v>
      </c>
      <c r="E6" s="14"/>
      <c r="F6" s="13"/>
      <c r="G6" s="13"/>
      <c r="H6" s="13"/>
      <c r="I6" s="13"/>
      <c r="J6" s="13"/>
      <c r="M6">
        <f>D6+E6+F6+G6+H6</f>
        <v>100</v>
      </c>
      <c r="N6">
        <f>D6*0.17+E6*0.17+F6*0.17+G6*0.17+H6*0.17</f>
        <v>17</v>
      </c>
      <c r="O6">
        <f>I6*0.15</f>
        <v>0</v>
      </c>
      <c r="P6">
        <f>ROUND(N6+O6,0)</f>
        <v>17</v>
      </c>
    </row>
    <row r="7" spans="1:16" x14ac:dyDescent="0.25">
      <c r="A7" s="11" t="s">
        <v>294</v>
      </c>
      <c r="B7" s="11">
        <v>5</v>
      </c>
      <c r="C7" s="12" t="s">
        <v>295</v>
      </c>
      <c r="D7" s="13">
        <v>80</v>
      </c>
      <c r="E7" s="14"/>
      <c r="F7" s="13"/>
      <c r="G7" s="13"/>
      <c r="H7" s="13"/>
      <c r="I7" s="13"/>
      <c r="J7" s="13"/>
      <c r="M7">
        <f>D7+E7+F7+G7+H7</f>
        <v>80</v>
      </c>
      <c r="N7">
        <f>D7*0.17+E7*0.17+F7*0.17+G7*0.17+H7*0.17</f>
        <v>13.600000000000001</v>
      </c>
      <c r="O7">
        <f>I7*0.15</f>
        <v>0</v>
      </c>
      <c r="P7">
        <f>ROUND(N7+O7,0)</f>
        <v>14</v>
      </c>
    </row>
    <row r="8" spans="1:16" x14ac:dyDescent="0.25">
      <c r="A8" s="11" t="s">
        <v>296</v>
      </c>
      <c r="B8" s="11">
        <v>6</v>
      </c>
      <c r="C8" s="12" t="s">
        <v>297</v>
      </c>
      <c r="D8" s="13">
        <v>97</v>
      </c>
      <c r="E8" s="14"/>
      <c r="F8" s="13"/>
      <c r="G8" s="13"/>
      <c r="H8" s="13"/>
      <c r="I8" s="13"/>
      <c r="J8" s="13"/>
      <c r="M8">
        <f>D8+E8+F8+G8+H8</f>
        <v>97</v>
      </c>
      <c r="N8">
        <f>D8*0.17+E8*0.17+F8*0.17+G8*0.17+H8*0.17</f>
        <v>16.490000000000002</v>
      </c>
      <c r="O8">
        <f>I8*0.15</f>
        <v>0</v>
      </c>
      <c r="P8">
        <f>ROUND(N8+O8,0)</f>
        <v>16</v>
      </c>
    </row>
    <row r="9" spans="1:16" x14ac:dyDescent="0.25">
      <c r="A9" s="11" t="s">
        <v>298</v>
      </c>
      <c r="B9" s="11">
        <v>7</v>
      </c>
      <c r="C9" s="12" t="s">
        <v>299</v>
      </c>
      <c r="D9" s="13">
        <v>99</v>
      </c>
      <c r="E9" s="14"/>
      <c r="F9" s="13"/>
      <c r="G9" s="13"/>
      <c r="H9" s="13"/>
      <c r="I9" s="13"/>
      <c r="J9" s="13"/>
      <c r="M9">
        <f>D9+E9+F9+G9+H9</f>
        <v>99</v>
      </c>
      <c r="N9">
        <f>D9*0.17+E9*0.17+F9*0.17+G9*0.17+H9*0.17</f>
        <v>16.830000000000002</v>
      </c>
      <c r="O9">
        <f>I9*0.15</f>
        <v>0</v>
      </c>
      <c r="P9">
        <f>ROUND(N9+O9,0)</f>
        <v>17</v>
      </c>
    </row>
    <row r="10" spans="1:16" x14ac:dyDescent="0.25">
      <c r="A10" s="11" t="s">
        <v>300</v>
      </c>
      <c r="B10" s="11">
        <v>8</v>
      </c>
      <c r="C10" s="12" t="s">
        <v>301</v>
      </c>
      <c r="D10" s="13">
        <v>90</v>
      </c>
      <c r="E10" s="14"/>
      <c r="F10" s="13"/>
      <c r="G10" s="13"/>
      <c r="H10" s="13"/>
      <c r="I10" s="13"/>
      <c r="J10" s="13"/>
      <c r="M10">
        <f>D10+E10+F10+G10+H10</f>
        <v>90</v>
      </c>
      <c r="N10">
        <f>D10*0.17+E10*0.17+F10*0.17+G10*0.17+H10*0.17</f>
        <v>15.3</v>
      </c>
      <c r="O10">
        <f>I10*0.15</f>
        <v>0</v>
      </c>
      <c r="P10">
        <f>ROUND(N10+O10,0)</f>
        <v>15</v>
      </c>
    </row>
    <row r="11" spans="1:16" x14ac:dyDescent="0.25">
      <c r="A11" s="11" t="s">
        <v>302</v>
      </c>
      <c r="B11" s="11">
        <v>9</v>
      </c>
      <c r="C11" s="12" t="s">
        <v>303</v>
      </c>
      <c r="D11" s="13">
        <v>100</v>
      </c>
      <c r="E11" s="14"/>
      <c r="F11" s="13"/>
      <c r="G11" s="13"/>
      <c r="H11" s="13"/>
      <c r="I11" s="13"/>
      <c r="J11" s="13"/>
      <c r="M11">
        <f>D11+E11+F11+G11+H11</f>
        <v>100</v>
      </c>
      <c r="N11">
        <f>D11*0.17+E11*0.17+F11*0.17+G11*0.17+H11*0.17</f>
        <v>17</v>
      </c>
      <c r="O11">
        <f>I11*0.15</f>
        <v>0</v>
      </c>
      <c r="P11">
        <f>ROUND(N11+O11,0)</f>
        <v>17</v>
      </c>
    </row>
    <row r="12" spans="1:16" x14ac:dyDescent="0.25">
      <c r="A12" s="11" t="s">
        <v>304</v>
      </c>
      <c r="B12" s="11">
        <v>10</v>
      </c>
      <c r="C12" s="12" t="s">
        <v>305</v>
      </c>
      <c r="D12" s="13">
        <v>100</v>
      </c>
      <c r="E12" s="14"/>
      <c r="F12" s="13"/>
      <c r="G12" s="13"/>
      <c r="H12" s="13"/>
      <c r="I12" s="13"/>
      <c r="J12" s="13"/>
      <c r="M12">
        <f>D12+E12+F12+G12+H12</f>
        <v>100</v>
      </c>
      <c r="N12">
        <f>D12*0.17+E12*0.17+F12*0.17+G12*0.17+H12*0.17</f>
        <v>17</v>
      </c>
      <c r="O12">
        <f>I12*0.15</f>
        <v>0</v>
      </c>
      <c r="P12">
        <f>ROUND(N12+O12,0)</f>
        <v>17</v>
      </c>
    </row>
    <row r="13" spans="1:16" x14ac:dyDescent="0.25">
      <c r="A13" s="11" t="s">
        <v>306</v>
      </c>
      <c r="B13" s="11">
        <v>11</v>
      </c>
      <c r="C13" s="12" t="s">
        <v>307</v>
      </c>
      <c r="D13" s="13">
        <v>98</v>
      </c>
      <c r="E13" s="14"/>
      <c r="F13" s="13"/>
      <c r="G13" s="13"/>
      <c r="H13" s="13"/>
      <c r="I13" s="13"/>
      <c r="J13" s="13"/>
      <c r="M13">
        <f>D13+E13+F13+G13+H13</f>
        <v>98</v>
      </c>
      <c r="N13">
        <f>D13*0.17+E13*0.17+F13*0.17+G13*0.17+H13*0.17</f>
        <v>16.66</v>
      </c>
      <c r="O13">
        <f>I13*0.15</f>
        <v>0</v>
      </c>
      <c r="P13">
        <f>ROUND(N13+O13,0)</f>
        <v>17</v>
      </c>
    </row>
    <row r="14" spans="1:16" x14ac:dyDescent="0.25">
      <c r="A14" s="11" t="s">
        <v>308</v>
      </c>
      <c r="B14" s="11">
        <v>12</v>
      </c>
      <c r="C14" s="12" t="s">
        <v>309</v>
      </c>
      <c r="D14" s="13">
        <v>98</v>
      </c>
      <c r="E14" s="14"/>
      <c r="F14" s="13"/>
      <c r="G14" s="13"/>
      <c r="H14" s="13"/>
      <c r="I14" s="13"/>
      <c r="J14" s="13"/>
      <c r="M14">
        <f>D14+E14+F14+G14+H14</f>
        <v>98</v>
      </c>
      <c r="N14">
        <f>D14*0.17+E14*0.17+F14*0.17+G14*0.17+H14*0.17</f>
        <v>16.66</v>
      </c>
      <c r="O14">
        <f>I14*0.15</f>
        <v>0</v>
      </c>
      <c r="P14">
        <f>ROUND(N14+O14,0)</f>
        <v>17</v>
      </c>
    </row>
    <row r="15" spans="1:16" x14ac:dyDescent="0.25">
      <c r="A15" s="11" t="s">
        <v>310</v>
      </c>
      <c r="B15" s="11">
        <v>13</v>
      </c>
      <c r="C15" s="12" t="s">
        <v>311</v>
      </c>
      <c r="D15" s="13">
        <v>100</v>
      </c>
      <c r="E15" s="14"/>
      <c r="F15" s="13"/>
      <c r="G15" s="13"/>
      <c r="H15" s="13"/>
      <c r="I15" s="13"/>
      <c r="J15" s="13"/>
      <c r="M15">
        <f>D15+E15+F15+G15+H15</f>
        <v>100</v>
      </c>
      <c r="N15">
        <f>D15*0.17+E15*0.17+F15*0.17+G15*0.17+H15*0.17</f>
        <v>17</v>
      </c>
      <c r="O15">
        <f>I15*0.15</f>
        <v>0</v>
      </c>
      <c r="P15">
        <f>ROUND(N15+O15,0)</f>
        <v>17</v>
      </c>
    </row>
    <row r="16" spans="1:16" x14ac:dyDescent="0.25">
      <c r="A16" s="11" t="s">
        <v>312</v>
      </c>
      <c r="B16" s="11">
        <v>14</v>
      </c>
      <c r="C16" s="12" t="s">
        <v>313</v>
      </c>
      <c r="D16" s="13">
        <v>100</v>
      </c>
      <c r="E16" s="14"/>
      <c r="F16" s="13"/>
      <c r="G16" s="13"/>
      <c r="H16" s="13"/>
      <c r="I16" s="13"/>
      <c r="J16" s="13"/>
      <c r="M16">
        <f>D16+E16+F16+G16+H16</f>
        <v>100</v>
      </c>
      <c r="N16">
        <f>D16*0.17+E16*0.17+F16*0.17+G16*0.17+H16*0.17</f>
        <v>17</v>
      </c>
      <c r="O16">
        <f>I16*0.15</f>
        <v>0</v>
      </c>
      <c r="P16">
        <f>ROUND(N16+O16,0)</f>
        <v>17</v>
      </c>
    </row>
    <row r="17" spans="1:16" x14ac:dyDescent="0.25">
      <c r="A17" s="11" t="s">
        <v>314</v>
      </c>
      <c r="B17" s="11">
        <v>15</v>
      </c>
      <c r="C17" s="12" t="s">
        <v>315</v>
      </c>
      <c r="D17" s="13">
        <v>100</v>
      </c>
      <c r="E17" s="14"/>
      <c r="F17" s="13"/>
      <c r="G17" s="13"/>
      <c r="H17" s="13"/>
      <c r="I17" s="13"/>
      <c r="J17" s="13"/>
      <c r="M17">
        <f>D17+E17+F17+G17+H17</f>
        <v>100</v>
      </c>
      <c r="N17">
        <f>D17*0.17+E17*0.17+F17*0.17+G17*0.17+H17*0.17</f>
        <v>17</v>
      </c>
      <c r="O17">
        <f>I17*0.15</f>
        <v>0</v>
      </c>
      <c r="P17">
        <f>ROUND(N17+O17,0)</f>
        <v>17</v>
      </c>
    </row>
    <row r="18" spans="1:16" x14ac:dyDescent="0.25">
      <c r="A18" s="11" t="s">
        <v>316</v>
      </c>
      <c r="B18" s="11">
        <v>16</v>
      </c>
      <c r="C18" s="12" t="s">
        <v>317</v>
      </c>
      <c r="D18" s="13">
        <v>100</v>
      </c>
      <c r="E18" s="14"/>
      <c r="F18" s="13"/>
      <c r="G18" s="13"/>
      <c r="H18" s="13"/>
      <c r="I18" s="13"/>
      <c r="J18" s="13"/>
      <c r="M18">
        <f>D18+E18+F18+G18+H18</f>
        <v>100</v>
      </c>
      <c r="N18">
        <f>D18*0.17+E18*0.17+F18*0.17+G18*0.17+H18*0.17</f>
        <v>17</v>
      </c>
      <c r="O18">
        <f>I18*0.15</f>
        <v>0</v>
      </c>
      <c r="P18">
        <f>ROUND(N18+O18,0)</f>
        <v>17</v>
      </c>
    </row>
    <row r="19" spans="1:16" x14ac:dyDescent="0.25">
      <c r="A19" s="11" t="s">
        <v>318</v>
      </c>
      <c r="B19" s="11">
        <v>17</v>
      </c>
      <c r="C19" s="12" t="s">
        <v>319</v>
      </c>
      <c r="D19" s="13">
        <v>100</v>
      </c>
      <c r="E19" s="14"/>
      <c r="F19" s="13"/>
      <c r="G19" s="13"/>
      <c r="H19" s="13"/>
      <c r="I19" s="13"/>
      <c r="J19" s="13"/>
      <c r="M19">
        <f>D19+E19+F19+G19+H19</f>
        <v>100</v>
      </c>
      <c r="N19">
        <f>D19*0.17+E19*0.17+F19*0.17+G19*0.17+H19*0.17</f>
        <v>17</v>
      </c>
      <c r="O19">
        <f>I19*0.15</f>
        <v>0</v>
      </c>
      <c r="P19">
        <f>ROUND(N19+O19,0)</f>
        <v>17</v>
      </c>
    </row>
    <row r="20" spans="1:16" x14ac:dyDescent="0.25">
      <c r="A20" s="11" t="s">
        <v>320</v>
      </c>
      <c r="B20" s="11">
        <v>18</v>
      </c>
      <c r="C20" s="12" t="s">
        <v>321</v>
      </c>
      <c r="D20" s="13">
        <v>80</v>
      </c>
      <c r="E20" s="14"/>
      <c r="F20" s="13"/>
      <c r="G20" s="13"/>
      <c r="H20" s="13"/>
      <c r="I20" s="13"/>
      <c r="J20" s="13"/>
      <c r="M20">
        <f>D20+E20+F20+G20+H20</f>
        <v>80</v>
      </c>
      <c r="N20">
        <f>D20*0.17+E20*0.17+F20*0.17+G20*0.17+H20*0.17</f>
        <v>13.600000000000001</v>
      </c>
      <c r="O20">
        <f>I20*0.15</f>
        <v>0</v>
      </c>
      <c r="P20">
        <f>ROUND(N20+O20,0)</f>
        <v>14</v>
      </c>
    </row>
    <row r="21" spans="1:16" x14ac:dyDescent="0.25">
      <c r="A21" s="11" t="s">
        <v>322</v>
      </c>
      <c r="B21" s="11">
        <v>19</v>
      </c>
      <c r="C21" s="12" t="s">
        <v>323</v>
      </c>
      <c r="D21" s="13">
        <v>83</v>
      </c>
      <c r="E21" s="14"/>
      <c r="F21" s="13"/>
      <c r="G21" s="13"/>
      <c r="H21" s="13"/>
      <c r="I21" s="13"/>
      <c r="J21" s="13"/>
      <c r="M21">
        <f>D21+E21+F21+G21+H21</f>
        <v>83</v>
      </c>
      <c r="N21">
        <f>D21*0.17+E21*0.17+F21*0.17+G21*0.17+H21*0.17</f>
        <v>14.110000000000001</v>
      </c>
      <c r="O21">
        <f>I21*0.15</f>
        <v>0</v>
      </c>
      <c r="P21">
        <f>ROUND(N21+O21,0)</f>
        <v>14</v>
      </c>
    </row>
    <row r="22" spans="1:16" x14ac:dyDescent="0.25">
      <c r="A22" s="11" t="s">
        <v>324</v>
      </c>
      <c r="B22" s="11">
        <v>20</v>
      </c>
      <c r="C22" s="12" t="s">
        <v>325</v>
      </c>
      <c r="D22" s="13">
        <v>83</v>
      </c>
      <c r="E22" s="14"/>
      <c r="F22" s="13"/>
      <c r="G22" s="13"/>
      <c r="H22" s="13"/>
      <c r="I22" s="13"/>
      <c r="J22" s="13"/>
      <c r="M22">
        <f>D22+E22+F22+G22+H22</f>
        <v>83</v>
      </c>
      <c r="N22">
        <f>D22*0.17+E22*0.17+F22*0.17+G22*0.17+H22*0.17</f>
        <v>14.110000000000001</v>
      </c>
      <c r="O22">
        <f>I22*0.15</f>
        <v>0</v>
      </c>
      <c r="P22">
        <f>ROUND(N22+O22,0)</f>
        <v>14</v>
      </c>
    </row>
    <row r="23" spans="1:16" x14ac:dyDescent="0.25">
      <c r="A23" s="11" t="s">
        <v>326</v>
      </c>
      <c r="B23" s="11">
        <v>21</v>
      </c>
      <c r="C23" s="12" t="s">
        <v>327</v>
      </c>
      <c r="D23" s="13">
        <v>83</v>
      </c>
      <c r="E23" s="14"/>
      <c r="F23" s="13"/>
      <c r="G23" s="13"/>
      <c r="H23" s="13"/>
      <c r="I23" s="13"/>
      <c r="J23" s="13"/>
      <c r="M23">
        <f>D23+E23+F23+G23+H23</f>
        <v>83</v>
      </c>
      <c r="N23">
        <f>D23*0.17+E23*0.17+F23*0.17+G23*0.17+H23*0.17</f>
        <v>14.110000000000001</v>
      </c>
      <c r="O23">
        <f>I23*0.15</f>
        <v>0</v>
      </c>
      <c r="P23">
        <f>ROUND(N23+O23,0)</f>
        <v>14</v>
      </c>
    </row>
    <row r="24" spans="1:16" x14ac:dyDescent="0.25">
      <c r="A24" s="11" t="s">
        <v>328</v>
      </c>
      <c r="B24" s="11">
        <v>22</v>
      </c>
      <c r="C24" s="12" t="s">
        <v>329</v>
      </c>
      <c r="D24" s="13">
        <v>100</v>
      </c>
      <c r="E24" s="14"/>
      <c r="F24" s="13"/>
      <c r="G24" s="13"/>
      <c r="H24" s="13"/>
      <c r="I24" s="13"/>
      <c r="J24" s="13"/>
      <c r="M24">
        <f>D24+E24+F24+G24+H24</f>
        <v>100</v>
      </c>
      <c r="N24">
        <f>D24*0.17+E24*0.17+F24*0.17+G24*0.17+H24*0.17</f>
        <v>17</v>
      </c>
      <c r="O24">
        <f>I24*0.15</f>
        <v>0</v>
      </c>
      <c r="P24">
        <f>ROUND(N24+O24,0)</f>
        <v>17</v>
      </c>
    </row>
    <row r="25" spans="1:16" x14ac:dyDescent="0.25">
      <c r="A25" s="11" t="s">
        <v>330</v>
      </c>
      <c r="B25" s="11">
        <v>23</v>
      </c>
      <c r="C25" s="12" t="s">
        <v>331</v>
      </c>
      <c r="D25" s="13">
        <v>78</v>
      </c>
      <c r="E25" s="14"/>
      <c r="F25" s="13"/>
      <c r="G25" s="13"/>
      <c r="H25" s="13"/>
      <c r="I25" s="13"/>
      <c r="J25" s="13"/>
      <c r="M25">
        <f>D25+E25+F25+G25+H25</f>
        <v>78</v>
      </c>
      <c r="N25">
        <f>D25*0.17+E25*0.17+F25*0.17+G25*0.17+H25*0.17</f>
        <v>13.260000000000002</v>
      </c>
      <c r="O25">
        <f>I25*0.15</f>
        <v>0</v>
      </c>
      <c r="P25">
        <f>ROUND(N25+O25,0)</f>
        <v>13</v>
      </c>
    </row>
    <row r="26" spans="1:16" x14ac:dyDescent="0.25">
      <c r="A26" s="11" t="s">
        <v>332</v>
      </c>
      <c r="B26" s="11">
        <v>24</v>
      </c>
      <c r="C26" s="12" t="s">
        <v>333</v>
      </c>
      <c r="D26" s="13">
        <v>100</v>
      </c>
      <c r="E26" s="14"/>
      <c r="F26" s="13"/>
      <c r="G26" s="13"/>
      <c r="H26" s="13"/>
      <c r="I26" s="13"/>
      <c r="J26" s="13"/>
      <c r="M26">
        <f>D26+E26+F26+G26+H26</f>
        <v>100</v>
      </c>
      <c r="N26">
        <f>D26*0.17+E26*0.17+F26*0.17+G26*0.17+H26*0.17</f>
        <v>17</v>
      </c>
      <c r="O26">
        <f>I26*0.15</f>
        <v>0</v>
      </c>
      <c r="P26">
        <f>ROUND(N26+O26,0)</f>
        <v>17</v>
      </c>
    </row>
    <row r="27" spans="1:16" x14ac:dyDescent="0.25">
      <c r="A27" s="11" t="s">
        <v>334</v>
      </c>
      <c r="B27" s="11">
        <v>25</v>
      </c>
      <c r="C27" s="12" t="s">
        <v>335</v>
      </c>
      <c r="D27" s="13">
        <v>100</v>
      </c>
      <c r="E27" s="14"/>
      <c r="F27" s="13"/>
      <c r="G27" s="13"/>
      <c r="H27" s="13"/>
      <c r="I27" s="13"/>
      <c r="J27" s="13"/>
      <c r="M27">
        <f>D27+E27+F27+G27+H27</f>
        <v>100</v>
      </c>
      <c r="N27">
        <f>D27*0.17+E27*0.17+F27*0.17+G27*0.17+H27*0.17</f>
        <v>17</v>
      </c>
      <c r="O27">
        <f>I27*0.15</f>
        <v>0</v>
      </c>
      <c r="P27">
        <f>ROUND(N27+O27,0)</f>
        <v>17</v>
      </c>
    </row>
    <row r="28" spans="1:16" x14ac:dyDescent="0.25">
      <c r="A28" s="11" t="s">
        <v>336</v>
      </c>
      <c r="B28" s="11">
        <v>26</v>
      </c>
      <c r="C28" s="12" t="s">
        <v>337</v>
      </c>
      <c r="D28" s="13">
        <v>83</v>
      </c>
      <c r="E28" s="14"/>
      <c r="F28" s="13"/>
      <c r="G28" s="13"/>
      <c r="H28" s="13"/>
      <c r="I28" s="13"/>
      <c r="J28" s="13"/>
      <c r="M28">
        <f>D28+E28+F28+G28+H28</f>
        <v>83</v>
      </c>
      <c r="N28">
        <f>D28*0.17+E28*0.17+F28*0.17+G28*0.17+H28*0.17</f>
        <v>14.110000000000001</v>
      </c>
      <c r="O28">
        <f>I28*0.15</f>
        <v>0</v>
      </c>
      <c r="P28">
        <f>ROUND(N28+O28,0)</f>
        <v>14</v>
      </c>
    </row>
    <row r="29" spans="1:16" x14ac:dyDescent="0.25">
      <c r="A29" s="11" t="s">
        <v>338</v>
      </c>
      <c r="B29" s="11">
        <v>27</v>
      </c>
      <c r="C29" s="12" t="s">
        <v>339</v>
      </c>
      <c r="D29" s="13">
        <v>90</v>
      </c>
      <c r="E29" s="14"/>
      <c r="F29" s="13"/>
      <c r="G29" s="13"/>
      <c r="H29" s="13"/>
      <c r="I29" s="13"/>
      <c r="J29" s="13"/>
      <c r="M29">
        <f>D29+E29+F29+G29+H29</f>
        <v>90</v>
      </c>
      <c r="N29">
        <f>D29*0.17+E29*0.17+F29*0.17+G29*0.17+H29*0.17</f>
        <v>15.3</v>
      </c>
      <c r="O29">
        <f>I29*0.15</f>
        <v>0</v>
      </c>
      <c r="P29">
        <f>ROUND(N29+O29,0)</f>
        <v>15</v>
      </c>
    </row>
    <row r="30" spans="1:16" x14ac:dyDescent="0.25">
      <c r="A30" s="11" t="s">
        <v>340</v>
      </c>
      <c r="B30" s="11">
        <v>28</v>
      </c>
      <c r="C30" s="12" t="s">
        <v>341</v>
      </c>
      <c r="D30" s="13">
        <v>78</v>
      </c>
      <c r="E30" s="14"/>
      <c r="F30" s="13"/>
      <c r="G30" s="13"/>
      <c r="H30" s="13"/>
      <c r="I30" s="13"/>
      <c r="J30" s="13"/>
      <c r="M30">
        <f>D30+E30+F30+G30+H30</f>
        <v>78</v>
      </c>
      <c r="N30">
        <f>D30*0.17+E30*0.17+F30*0.17+G30*0.17+H30*0.17</f>
        <v>13.260000000000002</v>
      </c>
      <c r="O30">
        <f>I30*0.15</f>
        <v>0</v>
      </c>
      <c r="P30">
        <f>ROUND(N30+O30,0)</f>
        <v>13</v>
      </c>
    </row>
    <row r="31" spans="1:16" x14ac:dyDescent="0.25">
      <c r="A31" s="11" t="s">
        <v>342</v>
      </c>
      <c r="B31" s="11">
        <v>29</v>
      </c>
      <c r="C31" s="12" t="s">
        <v>343</v>
      </c>
      <c r="D31" s="13">
        <v>100</v>
      </c>
      <c r="E31" s="14"/>
      <c r="F31" s="13"/>
      <c r="G31" s="13"/>
      <c r="H31" s="13"/>
      <c r="I31" s="13"/>
      <c r="J31" s="13"/>
      <c r="M31">
        <f>D31+E31+F31+G31+H31</f>
        <v>100</v>
      </c>
      <c r="N31">
        <f>D31*0.17+E31*0.17+F31*0.17+G31*0.17+H31*0.17</f>
        <v>17</v>
      </c>
      <c r="O31">
        <f>I31*0.15</f>
        <v>0</v>
      </c>
      <c r="P31">
        <f>ROUND(N31+O31,0)</f>
        <v>17</v>
      </c>
    </row>
    <row r="32" spans="1:16" x14ac:dyDescent="0.25">
      <c r="A32" s="11" t="s">
        <v>344</v>
      </c>
      <c r="B32" s="11">
        <v>30</v>
      </c>
      <c r="C32" s="12" t="s">
        <v>345</v>
      </c>
      <c r="D32" s="13">
        <v>100</v>
      </c>
      <c r="E32" s="14"/>
      <c r="F32" s="13"/>
      <c r="G32" s="13"/>
      <c r="H32" s="13"/>
      <c r="I32" s="13"/>
      <c r="J32" s="13"/>
      <c r="M32">
        <f>D32+E32+F32+G32+H32</f>
        <v>100</v>
      </c>
      <c r="N32">
        <f>D32*0.17+E32*0.17+F32*0.17+G32*0.17+H32*0.17</f>
        <v>17</v>
      </c>
      <c r="O32">
        <f>I32*0.15</f>
        <v>0</v>
      </c>
      <c r="P32">
        <f>ROUND(N32+O32,0)</f>
        <v>17</v>
      </c>
    </row>
    <row r="33" spans="1:16" x14ac:dyDescent="0.25">
      <c r="A33" s="11" t="s">
        <v>346</v>
      </c>
      <c r="B33" s="11">
        <v>31</v>
      </c>
      <c r="C33" s="12" t="s">
        <v>347</v>
      </c>
      <c r="D33" s="13">
        <v>100</v>
      </c>
      <c r="E33" s="14"/>
      <c r="F33" s="13"/>
      <c r="G33" s="13"/>
      <c r="H33" s="13"/>
      <c r="I33" s="13"/>
      <c r="J33" s="13"/>
      <c r="M33">
        <f>D33+E33+F33+G33+H33</f>
        <v>100</v>
      </c>
      <c r="N33">
        <f>D33*0.17+E33*0.17+F33*0.17+G33*0.17+H33*0.17</f>
        <v>17</v>
      </c>
      <c r="O33">
        <f>I33*0.15</f>
        <v>0</v>
      </c>
      <c r="P33">
        <f>ROUND(N33+O33,0)</f>
        <v>17</v>
      </c>
    </row>
  </sheetData>
  <sheetProtection algorithmName="SHA-512" hashValue="2L6WjKlqg+C8Y8m1vMQXbe0XScFynYmZQNpEY9UVqL1ZdxiRtTbqqbuAa4GpRd4ZBLp5X/gCyiMNFPbX/vmG6g==" saltValue="MhwoWWACEwJpb7/GpbKO+w==" spinCount="100000" sheet="1" objects="1" scenarios="1"/>
  <dataValidations count="31">
    <dataValidation type="whole" allowBlank="1" showInputMessage="1" showErrorMessage="1" errorTitle="Valor fuera de rango" error="Ingrese un valor correcto" sqref="E3" xr:uid="{CC29BDC5-6CE6-4F24-8EB8-35E733370A37}">
      <formula1>0</formula1>
      <formula2>100</formula2>
    </dataValidation>
    <dataValidation type="whole" allowBlank="1" showInputMessage="1" showErrorMessage="1" errorTitle="Valor fuera de rango" error="Ingrese un valor correcto" sqref="E4" xr:uid="{BBEE1CBC-9464-47D6-9771-B617F58115D1}">
      <formula1>0</formula1>
      <formula2>100</formula2>
    </dataValidation>
    <dataValidation type="whole" allowBlank="1" showInputMessage="1" showErrorMessage="1" errorTitle="Valor fuera de rango" error="Ingrese un valor correcto" sqref="E5" xr:uid="{601E694F-E766-403C-BD48-FE891094A8D5}">
      <formula1>0</formula1>
      <formula2>100</formula2>
    </dataValidation>
    <dataValidation type="whole" allowBlank="1" showInputMessage="1" showErrorMessage="1" errorTitle="Valor fuera de rango" error="Ingrese un valor correcto" sqref="E6" xr:uid="{AEC495E1-E944-45F8-9ADC-EDD7D0581499}">
      <formula1>0</formula1>
      <formula2>100</formula2>
    </dataValidation>
    <dataValidation type="whole" allowBlank="1" showInputMessage="1" showErrorMessage="1" errorTitle="Valor fuera de rango" error="Ingrese un valor correcto" sqref="E7" xr:uid="{67C2EC90-5572-4B25-8348-C7ED945D6892}">
      <formula1>0</formula1>
      <formula2>100</formula2>
    </dataValidation>
    <dataValidation type="whole" allowBlank="1" showInputMessage="1" showErrorMessage="1" errorTitle="Valor fuera de rango" error="Ingrese un valor correcto" sqref="E8" xr:uid="{75B51F73-1A21-4C2C-B4E3-A67345250A91}">
      <formula1>0</formula1>
      <formula2>100</formula2>
    </dataValidation>
    <dataValidation type="whole" allowBlank="1" showInputMessage="1" showErrorMessage="1" errorTitle="Valor fuera de rango" error="Ingrese un valor correcto" sqref="E9" xr:uid="{EAC2D7D7-7C51-4407-B670-D9914CFED231}">
      <formula1>0</formula1>
      <formula2>100</formula2>
    </dataValidation>
    <dataValidation type="whole" allowBlank="1" showInputMessage="1" showErrorMessage="1" errorTitle="Valor fuera de rango" error="Ingrese un valor correcto" sqref="E10" xr:uid="{DFA64AC3-D0FA-4AEB-AD35-55207BB66166}">
      <formula1>0</formula1>
      <formula2>100</formula2>
    </dataValidation>
    <dataValidation type="whole" allowBlank="1" showInputMessage="1" showErrorMessage="1" errorTitle="Valor fuera de rango" error="Ingrese un valor correcto" sqref="E11" xr:uid="{7E73E927-B0A8-4E21-B69F-FEFD9463982B}">
      <formula1>0</formula1>
      <formula2>100</formula2>
    </dataValidation>
    <dataValidation type="whole" allowBlank="1" showInputMessage="1" showErrorMessage="1" errorTitle="Valor fuera de rango" error="Ingrese un valor correcto" sqref="E12" xr:uid="{00102704-0015-44A2-8FCE-BBD06A82E6E8}">
      <formula1>0</formula1>
      <formula2>100</formula2>
    </dataValidation>
    <dataValidation type="whole" allowBlank="1" showInputMessage="1" showErrorMessage="1" errorTitle="Valor fuera de rango" error="Ingrese un valor correcto" sqref="E13" xr:uid="{F15EAB00-5FFB-4E90-A5D9-2CBDA9FEBAD6}">
      <formula1>0</formula1>
      <formula2>100</formula2>
    </dataValidation>
    <dataValidation type="whole" allowBlank="1" showInputMessage="1" showErrorMessage="1" errorTitle="Valor fuera de rango" error="Ingrese un valor correcto" sqref="E14" xr:uid="{C09109F0-BAFA-4E5A-A19A-9D08C194A4F9}">
      <formula1>0</formula1>
      <formula2>100</formula2>
    </dataValidation>
    <dataValidation type="whole" allowBlank="1" showInputMessage="1" showErrorMessage="1" errorTitle="Valor fuera de rango" error="Ingrese un valor correcto" sqref="E15" xr:uid="{4FB89AE0-14B8-4229-B40A-726DF285A6B9}">
      <formula1>0</formula1>
      <formula2>100</formula2>
    </dataValidation>
    <dataValidation type="whole" allowBlank="1" showInputMessage="1" showErrorMessage="1" errorTitle="Valor fuera de rango" error="Ingrese un valor correcto" sqref="E16" xr:uid="{CDE7B991-302A-4375-8E60-4EDBCF8858E9}">
      <formula1>0</formula1>
      <formula2>100</formula2>
    </dataValidation>
    <dataValidation type="whole" allowBlank="1" showInputMessage="1" showErrorMessage="1" errorTitle="Valor fuera de rango" error="Ingrese un valor correcto" sqref="E17" xr:uid="{AE8922F0-9722-4E26-87C9-5A1D38275A9E}">
      <formula1>0</formula1>
      <formula2>100</formula2>
    </dataValidation>
    <dataValidation type="whole" allowBlank="1" showInputMessage="1" showErrorMessage="1" errorTitle="Valor fuera de rango" error="Ingrese un valor correcto" sqref="E18" xr:uid="{57BA32BA-AE8A-4CB8-AAB6-7B6B249B7782}">
      <formula1>0</formula1>
      <formula2>100</formula2>
    </dataValidation>
    <dataValidation type="whole" allowBlank="1" showInputMessage="1" showErrorMessage="1" errorTitle="Valor fuera de rango" error="Ingrese un valor correcto" sqref="E19" xr:uid="{EB4FC67B-7370-4682-B0C2-AA540B32639E}">
      <formula1>0</formula1>
      <formula2>100</formula2>
    </dataValidation>
    <dataValidation type="whole" allowBlank="1" showInputMessage="1" showErrorMessage="1" errorTitle="Valor fuera de rango" error="Ingrese un valor correcto" sqref="E20" xr:uid="{806D810E-AEC5-4BCD-8CE9-20E018B729D8}">
      <formula1>0</formula1>
      <formula2>100</formula2>
    </dataValidation>
    <dataValidation type="whole" allowBlank="1" showInputMessage="1" showErrorMessage="1" errorTitle="Valor fuera de rango" error="Ingrese un valor correcto" sqref="E21" xr:uid="{8B248EA8-A443-41F9-9042-853357A44679}">
      <formula1>0</formula1>
      <formula2>100</formula2>
    </dataValidation>
    <dataValidation type="whole" allowBlank="1" showInputMessage="1" showErrorMessage="1" errorTitle="Valor fuera de rango" error="Ingrese un valor correcto" sqref="E22" xr:uid="{35881228-4294-421E-995D-5D1E720D085A}">
      <formula1>0</formula1>
      <formula2>100</formula2>
    </dataValidation>
    <dataValidation type="whole" allowBlank="1" showInputMessage="1" showErrorMessage="1" errorTitle="Valor fuera de rango" error="Ingrese un valor correcto" sqref="E23" xr:uid="{82408D3A-ACDF-4037-BC25-C0847BAF8C2C}">
      <formula1>0</formula1>
      <formula2>100</formula2>
    </dataValidation>
    <dataValidation type="whole" allowBlank="1" showInputMessage="1" showErrorMessage="1" errorTitle="Valor fuera de rango" error="Ingrese un valor correcto" sqref="E24" xr:uid="{F400DE7C-35C2-4C45-9252-95DE51087F2D}">
      <formula1>0</formula1>
      <formula2>100</formula2>
    </dataValidation>
    <dataValidation type="whole" allowBlank="1" showInputMessage="1" showErrorMessage="1" errorTitle="Valor fuera de rango" error="Ingrese un valor correcto" sqref="E25" xr:uid="{4FE512B9-A43B-4CAA-90F9-C27FA37F6473}">
      <formula1>0</formula1>
      <formula2>100</formula2>
    </dataValidation>
    <dataValidation type="whole" allowBlank="1" showInputMessage="1" showErrorMessage="1" errorTitle="Valor fuera de rango" error="Ingrese un valor correcto" sqref="E26" xr:uid="{1E6AEB00-2287-4252-9C29-09D7950723CD}">
      <formula1>0</formula1>
      <formula2>100</formula2>
    </dataValidation>
    <dataValidation type="whole" allowBlank="1" showInputMessage="1" showErrorMessage="1" errorTitle="Valor fuera de rango" error="Ingrese un valor correcto" sqref="E27" xr:uid="{0BDBBEDF-ABB3-4F8D-8300-C6A57A6B157F}">
      <formula1>0</formula1>
      <formula2>100</formula2>
    </dataValidation>
    <dataValidation type="whole" allowBlank="1" showInputMessage="1" showErrorMessage="1" errorTitle="Valor fuera de rango" error="Ingrese un valor correcto" sqref="E28" xr:uid="{841CADB4-90A6-49C9-B1B8-ECEA4797F6DB}">
      <formula1>0</formula1>
      <formula2>100</formula2>
    </dataValidation>
    <dataValidation type="whole" allowBlank="1" showInputMessage="1" showErrorMessage="1" errorTitle="Valor fuera de rango" error="Ingrese un valor correcto" sqref="E29" xr:uid="{FEFB6BEA-EB30-4A77-9CA1-23FFA0CE3CB2}">
      <formula1>0</formula1>
      <formula2>100</formula2>
    </dataValidation>
    <dataValidation type="whole" allowBlank="1" showInputMessage="1" showErrorMessage="1" errorTitle="Valor fuera de rango" error="Ingrese un valor correcto" sqref="E30" xr:uid="{68C42E52-92FD-4506-8AA5-BF4EEB16FFCF}">
      <formula1>0</formula1>
      <formula2>100</formula2>
    </dataValidation>
    <dataValidation type="whole" allowBlank="1" showInputMessage="1" showErrorMessage="1" errorTitle="Valor fuera de rango" error="Ingrese un valor correcto" sqref="E31" xr:uid="{8B1DB685-0476-46C6-92A6-79CEEFD15C16}">
      <formula1>0</formula1>
      <formula2>100</formula2>
    </dataValidation>
    <dataValidation type="whole" allowBlank="1" showInputMessage="1" showErrorMessage="1" errorTitle="Valor fuera de rango" error="Ingrese un valor correcto" sqref="E32" xr:uid="{DA533EBE-9CBD-4845-8836-BD8A36241640}">
      <formula1>0</formula1>
      <formula2>100</formula2>
    </dataValidation>
    <dataValidation type="whole" allowBlank="1" showInputMessage="1" showErrorMessage="1" errorTitle="Valor fuera de rango" error="Ingrese un valor correcto" sqref="E33" xr:uid="{845B1A27-6383-4CBC-B4B7-AC4616894C95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0B9A6-42C1-462D-A5E2-6A2660E73671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349</v>
      </c>
      <c r="C1" s="1" t="s">
        <v>350</v>
      </c>
      <c r="D1" s="5" t="s">
        <v>415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285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351</v>
      </c>
      <c r="B3" s="11">
        <v>1</v>
      </c>
      <c r="C3" s="12" t="s">
        <v>352</v>
      </c>
      <c r="D3" s="13">
        <v>98</v>
      </c>
      <c r="E3" s="14"/>
      <c r="F3" s="13"/>
      <c r="G3" s="13"/>
      <c r="H3" s="13"/>
      <c r="I3" s="13"/>
      <c r="J3" s="13"/>
      <c r="M3">
        <f>D3+E3+F3+G3+H3</f>
        <v>98</v>
      </c>
      <c r="N3">
        <f>D3*0.17+E3*0.17+F3*0.17+G3*0.17+H3*0.17</f>
        <v>16.66</v>
      </c>
      <c r="O3">
        <f>I3*0.15</f>
        <v>0</v>
      </c>
      <c r="P3">
        <f>ROUND(N3+O3,0)</f>
        <v>17</v>
      </c>
    </row>
    <row r="4" spans="1:16" x14ac:dyDescent="0.25">
      <c r="A4" s="11" t="s">
        <v>353</v>
      </c>
      <c r="B4" s="11">
        <v>2</v>
      </c>
      <c r="C4" s="12" t="s">
        <v>354</v>
      </c>
      <c r="D4" s="13">
        <v>95</v>
      </c>
      <c r="E4" s="14"/>
      <c r="F4" s="13"/>
      <c r="G4" s="13"/>
      <c r="H4" s="13"/>
      <c r="I4" s="13"/>
      <c r="J4" s="13"/>
      <c r="M4">
        <f>D4+E4+F4+G4+H4</f>
        <v>95</v>
      </c>
      <c r="N4">
        <f>D4*0.17+E4*0.17+F4*0.17+G4*0.17+H4*0.17</f>
        <v>16.150000000000002</v>
      </c>
      <c r="O4">
        <f>I4*0.15</f>
        <v>0</v>
      </c>
      <c r="P4">
        <f>ROUND(N4+O4,0)</f>
        <v>16</v>
      </c>
    </row>
    <row r="5" spans="1:16" x14ac:dyDescent="0.25">
      <c r="A5" s="11" t="s">
        <v>355</v>
      </c>
      <c r="B5" s="11">
        <v>3</v>
      </c>
      <c r="C5" s="12" t="s">
        <v>356</v>
      </c>
      <c r="D5" s="13">
        <v>95</v>
      </c>
      <c r="E5" s="14"/>
      <c r="F5" s="13"/>
      <c r="G5" s="13"/>
      <c r="H5" s="13"/>
      <c r="I5" s="13"/>
      <c r="J5" s="13"/>
      <c r="M5">
        <f>D5+E5+F5+G5+H5</f>
        <v>95</v>
      </c>
      <c r="N5">
        <f>D5*0.17+E5*0.17+F5*0.17+G5*0.17+H5*0.17</f>
        <v>16.150000000000002</v>
      </c>
      <c r="O5">
        <f>I5*0.15</f>
        <v>0</v>
      </c>
      <c r="P5">
        <f>ROUND(N5+O5,0)</f>
        <v>16</v>
      </c>
    </row>
    <row r="6" spans="1:16" x14ac:dyDescent="0.25">
      <c r="A6" s="11" t="s">
        <v>357</v>
      </c>
      <c r="B6" s="11">
        <v>4</v>
      </c>
      <c r="C6" s="12" t="s">
        <v>358</v>
      </c>
      <c r="D6" s="13">
        <v>78</v>
      </c>
      <c r="E6" s="14"/>
      <c r="F6" s="13"/>
      <c r="G6" s="13"/>
      <c r="H6" s="13"/>
      <c r="I6" s="13"/>
      <c r="J6" s="13"/>
      <c r="M6">
        <f>D6+E6+F6+G6+H6</f>
        <v>78</v>
      </c>
      <c r="N6">
        <f>D6*0.17+E6*0.17+F6*0.17+G6*0.17+H6*0.17</f>
        <v>13.260000000000002</v>
      </c>
      <c r="O6">
        <f>I6*0.15</f>
        <v>0</v>
      </c>
      <c r="P6">
        <f>ROUND(N6+O6,0)</f>
        <v>13</v>
      </c>
    </row>
    <row r="7" spans="1:16" x14ac:dyDescent="0.25">
      <c r="A7" s="11" t="s">
        <v>359</v>
      </c>
      <c r="B7" s="11">
        <v>5</v>
      </c>
      <c r="C7" s="12" t="s">
        <v>360</v>
      </c>
      <c r="D7" s="13">
        <v>98</v>
      </c>
      <c r="E7" s="14"/>
      <c r="F7" s="13"/>
      <c r="G7" s="13"/>
      <c r="H7" s="13"/>
      <c r="I7" s="13"/>
      <c r="J7" s="13"/>
      <c r="M7">
        <f>D7+E7+F7+G7+H7</f>
        <v>98</v>
      </c>
      <c r="N7">
        <f>D7*0.17+E7*0.17+F7*0.17+G7*0.17+H7*0.17</f>
        <v>16.66</v>
      </c>
      <c r="O7">
        <f>I7*0.15</f>
        <v>0</v>
      </c>
      <c r="P7">
        <f>ROUND(N7+O7,0)</f>
        <v>17</v>
      </c>
    </row>
    <row r="8" spans="1:16" x14ac:dyDescent="0.25">
      <c r="A8" s="11" t="s">
        <v>361</v>
      </c>
      <c r="B8" s="11">
        <v>6</v>
      </c>
      <c r="C8" s="12" t="s">
        <v>362</v>
      </c>
      <c r="D8" s="13">
        <v>98</v>
      </c>
      <c r="E8" s="14"/>
      <c r="F8" s="13"/>
      <c r="G8" s="13"/>
      <c r="H8" s="13"/>
      <c r="I8" s="13"/>
      <c r="J8" s="13"/>
      <c r="M8">
        <f>D8+E8+F8+G8+H8</f>
        <v>98</v>
      </c>
      <c r="N8">
        <f>D8*0.17+E8*0.17+F8*0.17+G8*0.17+H8*0.17</f>
        <v>16.66</v>
      </c>
      <c r="O8">
        <f>I8*0.15</f>
        <v>0</v>
      </c>
      <c r="P8">
        <f>ROUND(N8+O8,0)</f>
        <v>17</v>
      </c>
    </row>
    <row r="9" spans="1:16" x14ac:dyDescent="0.25">
      <c r="A9" s="11" t="s">
        <v>363</v>
      </c>
      <c r="B9" s="11">
        <v>7</v>
      </c>
      <c r="C9" s="12" t="s">
        <v>364</v>
      </c>
      <c r="D9" s="13">
        <v>90</v>
      </c>
      <c r="E9" s="14"/>
      <c r="F9" s="13"/>
      <c r="G9" s="13"/>
      <c r="H9" s="13"/>
      <c r="I9" s="13"/>
      <c r="J9" s="13"/>
      <c r="M9">
        <f>D9+E9+F9+G9+H9</f>
        <v>90</v>
      </c>
      <c r="N9">
        <f>D9*0.17+E9*0.17+F9*0.17+G9*0.17+H9*0.17</f>
        <v>15.3</v>
      </c>
      <c r="O9">
        <f>I9*0.15</f>
        <v>0</v>
      </c>
      <c r="P9">
        <f>ROUND(N9+O9,0)</f>
        <v>15</v>
      </c>
    </row>
    <row r="10" spans="1:16" x14ac:dyDescent="0.25">
      <c r="A10" s="11" t="s">
        <v>365</v>
      </c>
      <c r="B10" s="11">
        <v>8</v>
      </c>
      <c r="C10" s="12" t="s">
        <v>366</v>
      </c>
      <c r="D10" s="13">
        <v>96</v>
      </c>
      <c r="E10" s="14"/>
      <c r="F10" s="13"/>
      <c r="G10" s="13"/>
      <c r="H10" s="13"/>
      <c r="I10" s="13"/>
      <c r="J10" s="13"/>
      <c r="M10">
        <f>D10+E10+F10+G10+H10</f>
        <v>96</v>
      </c>
      <c r="N10">
        <f>D10*0.17+E10*0.17+F10*0.17+G10*0.17+H10*0.17</f>
        <v>16.32</v>
      </c>
      <c r="O10">
        <f>I10*0.15</f>
        <v>0</v>
      </c>
      <c r="P10">
        <f>ROUND(N10+O10,0)</f>
        <v>16</v>
      </c>
    </row>
    <row r="11" spans="1:16" x14ac:dyDescent="0.25">
      <c r="A11" s="11" t="s">
        <v>367</v>
      </c>
      <c r="B11" s="11">
        <v>9</v>
      </c>
      <c r="C11" s="12" t="s">
        <v>368</v>
      </c>
      <c r="D11" s="13">
        <v>97</v>
      </c>
      <c r="E11" s="14"/>
      <c r="F11" s="13"/>
      <c r="G11" s="13"/>
      <c r="H11" s="13"/>
      <c r="I11" s="13"/>
      <c r="J11" s="13"/>
      <c r="M11">
        <f>D11+E11+F11+G11+H11</f>
        <v>97</v>
      </c>
      <c r="N11">
        <f>D11*0.17+E11*0.17+F11*0.17+G11*0.17+H11*0.17</f>
        <v>16.490000000000002</v>
      </c>
      <c r="O11">
        <f>I11*0.15</f>
        <v>0</v>
      </c>
      <c r="P11">
        <f>ROUND(N11+O11,0)</f>
        <v>16</v>
      </c>
    </row>
    <row r="12" spans="1:16" x14ac:dyDescent="0.25">
      <c r="A12" s="11" t="s">
        <v>369</v>
      </c>
      <c r="B12" s="11">
        <v>10</v>
      </c>
      <c r="C12" s="12" t="s">
        <v>370</v>
      </c>
      <c r="D12" s="13">
        <v>97</v>
      </c>
      <c r="E12" s="14"/>
      <c r="F12" s="13"/>
      <c r="G12" s="13"/>
      <c r="H12" s="13"/>
      <c r="I12" s="13"/>
      <c r="J12" s="13"/>
      <c r="M12">
        <f>D12+E12+F12+G12+H12</f>
        <v>97</v>
      </c>
      <c r="N12">
        <f>D12*0.17+E12*0.17+F12*0.17+G12*0.17+H12*0.17</f>
        <v>16.490000000000002</v>
      </c>
      <c r="O12">
        <f>I12*0.15</f>
        <v>0</v>
      </c>
      <c r="P12">
        <f>ROUND(N12+O12,0)</f>
        <v>16</v>
      </c>
    </row>
    <row r="13" spans="1:16" x14ac:dyDescent="0.25">
      <c r="A13" s="11" t="s">
        <v>371</v>
      </c>
      <c r="B13" s="11">
        <v>11</v>
      </c>
      <c r="C13" s="12" t="s">
        <v>372</v>
      </c>
      <c r="D13" s="13">
        <v>100</v>
      </c>
      <c r="E13" s="14"/>
      <c r="F13" s="13"/>
      <c r="G13" s="13"/>
      <c r="H13" s="13"/>
      <c r="I13" s="13"/>
      <c r="J13" s="13"/>
      <c r="M13">
        <f>D13+E13+F13+G13+H13</f>
        <v>100</v>
      </c>
      <c r="N13">
        <f>D13*0.17+E13*0.17+F13*0.17+G13*0.17+H13*0.17</f>
        <v>17</v>
      </c>
      <c r="O13">
        <f>I13*0.15</f>
        <v>0</v>
      </c>
      <c r="P13">
        <f>ROUND(N13+O13,0)</f>
        <v>17</v>
      </c>
    </row>
    <row r="14" spans="1:16" x14ac:dyDescent="0.25">
      <c r="A14" s="11" t="s">
        <v>373</v>
      </c>
      <c r="B14" s="11">
        <v>12</v>
      </c>
      <c r="C14" s="12" t="s">
        <v>374</v>
      </c>
      <c r="D14" s="13">
        <v>94</v>
      </c>
      <c r="E14" s="14"/>
      <c r="F14" s="13"/>
      <c r="G14" s="13"/>
      <c r="H14" s="13"/>
      <c r="I14" s="13"/>
      <c r="J14" s="13"/>
      <c r="M14">
        <f>D14+E14+F14+G14+H14</f>
        <v>94</v>
      </c>
      <c r="N14">
        <f>D14*0.17+E14*0.17+F14*0.17+G14*0.17+H14*0.17</f>
        <v>15.98</v>
      </c>
      <c r="O14">
        <f>I14*0.15</f>
        <v>0</v>
      </c>
      <c r="P14">
        <f>ROUND(N14+O14,0)</f>
        <v>16</v>
      </c>
    </row>
    <row r="15" spans="1:16" x14ac:dyDescent="0.25">
      <c r="A15" s="11" t="s">
        <v>375</v>
      </c>
      <c r="B15" s="11">
        <v>13</v>
      </c>
      <c r="C15" s="12" t="s">
        <v>376</v>
      </c>
      <c r="D15" s="13">
        <v>100</v>
      </c>
      <c r="E15" s="14"/>
      <c r="F15" s="13"/>
      <c r="G15" s="13"/>
      <c r="H15" s="13"/>
      <c r="I15" s="13"/>
      <c r="J15" s="13"/>
      <c r="M15">
        <f>D15+E15+F15+G15+H15</f>
        <v>100</v>
      </c>
      <c r="N15">
        <f>D15*0.17+E15*0.17+F15*0.17+G15*0.17+H15*0.17</f>
        <v>17</v>
      </c>
      <c r="O15">
        <f>I15*0.15</f>
        <v>0</v>
      </c>
      <c r="P15">
        <f>ROUND(N15+O15,0)</f>
        <v>17</v>
      </c>
    </row>
    <row r="16" spans="1:16" x14ac:dyDescent="0.25">
      <c r="A16" s="11" t="s">
        <v>377</v>
      </c>
      <c r="B16" s="11">
        <v>14</v>
      </c>
      <c r="C16" s="12" t="s">
        <v>378</v>
      </c>
      <c r="D16" s="13">
        <v>99</v>
      </c>
      <c r="E16" s="14"/>
      <c r="F16" s="13"/>
      <c r="G16" s="13"/>
      <c r="H16" s="13"/>
      <c r="I16" s="13"/>
      <c r="J16" s="13"/>
      <c r="M16">
        <f>D16+E16+F16+G16+H16</f>
        <v>99</v>
      </c>
      <c r="N16">
        <f>D16*0.17+E16*0.17+F16*0.17+G16*0.17+H16*0.17</f>
        <v>16.830000000000002</v>
      </c>
      <c r="O16">
        <f>I16*0.15</f>
        <v>0</v>
      </c>
      <c r="P16">
        <f>ROUND(N16+O16,0)</f>
        <v>17</v>
      </c>
    </row>
    <row r="17" spans="1:16" x14ac:dyDescent="0.25">
      <c r="A17" s="11" t="s">
        <v>379</v>
      </c>
      <c r="B17" s="11">
        <v>15</v>
      </c>
      <c r="C17" s="12" t="s">
        <v>380</v>
      </c>
      <c r="D17" s="13">
        <v>98</v>
      </c>
      <c r="E17" s="14"/>
      <c r="F17" s="13"/>
      <c r="G17" s="13"/>
      <c r="H17" s="13"/>
      <c r="I17" s="13"/>
      <c r="J17" s="13"/>
      <c r="M17">
        <f>D17+E17+F17+G17+H17</f>
        <v>98</v>
      </c>
      <c r="N17">
        <f>D17*0.17+E17*0.17+F17*0.17+G17*0.17+H17*0.17</f>
        <v>16.66</v>
      </c>
      <c r="O17">
        <f>I17*0.15</f>
        <v>0</v>
      </c>
      <c r="P17">
        <f>ROUND(N17+O17,0)</f>
        <v>17</v>
      </c>
    </row>
    <row r="18" spans="1:16" x14ac:dyDescent="0.25">
      <c r="A18" s="11" t="s">
        <v>381</v>
      </c>
      <c r="B18" s="11">
        <v>16</v>
      </c>
      <c r="C18" s="12" t="s">
        <v>382</v>
      </c>
      <c r="D18" s="13">
        <v>90</v>
      </c>
      <c r="E18" s="14"/>
      <c r="F18" s="13"/>
      <c r="G18" s="13"/>
      <c r="H18" s="13"/>
      <c r="I18" s="13"/>
      <c r="J18" s="13"/>
      <c r="M18">
        <f>D18+E18+F18+G18+H18</f>
        <v>90</v>
      </c>
      <c r="N18">
        <f>D18*0.17+E18*0.17+F18*0.17+G18*0.17+H18*0.17</f>
        <v>15.3</v>
      </c>
      <c r="O18">
        <f>I18*0.15</f>
        <v>0</v>
      </c>
      <c r="P18">
        <f>ROUND(N18+O18,0)</f>
        <v>15</v>
      </c>
    </row>
    <row r="19" spans="1:16" x14ac:dyDescent="0.25">
      <c r="A19" s="11" t="s">
        <v>383</v>
      </c>
      <c r="B19" s="11">
        <v>17</v>
      </c>
      <c r="C19" s="12" t="s">
        <v>384</v>
      </c>
      <c r="D19" s="13">
        <v>100</v>
      </c>
      <c r="E19" s="14"/>
      <c r="F19" s="13"/>
      <c r="G19" s="13"/>
      <c r="H19" s="13"/>
      <c r="I19" s="13"/>
      <c r="J19" s="13"/>
      <c r="M19">
        <f>D19+E19+F19+G19+H19</f>
        <v>100</v>
      </c>
      <c r="N19">
        <f>D19*0.17+E19*0.17+F19*0.17+G19*0.17+H19*0.17</f>
        <v>17</v>
      </c>
      <c r="O19">
        <f>I19*0.15</f>
        <v>0</v>
      </c>
      <c r="P19">
        <f>ROUND(N19+O19,0)</f>
        <v>17</v>
      </c>
    </row>
    <row r="20" spans="1:16" x14ac:dyDescent="0.25">
      <c r="A20" s="11" t="s">
        <v>385</v>
      </c>
      <c r="B20" s="11">
        <v>18</v>
      </c>
      <c r="C20" s="12" t="s">
        <v>386</v>
      </c>
      <c r="D20" s="13">
        <v>100</v>
      </c>
      <c r="E20" s="14"/>
      <c r="F20" s="13"/>
      <c r="G20" s="13"/>
      <c r="H20" s="13"/>
      <c r="I20" s="13"/>
      <c r="J20" s="13"/>
      <c r="M20">
        <f>D20+E20+F20+G20+H20</f>
        <v>100</v>
      </c>
      <c r="N20">
        <f>D20*0.17+E20*0.17+F20*0.17+G20*0.17+H20*0.17</f>
        <v>17</v>
      </c>
      <c r="O20">
        <f>I20*0.15</f>
        <v>0</v>
      </c>
      <c r="P20">
        <f>ROUND(N20+O20,0)</f>
        <v>17</v>
      </c>
    </row>
    <row r="21" spans="1:16" x14ac:dyDescent="0.25">
      <c r="A21" s="11" t="s">
        <v>387</v>
      </c>
      <c r="B21" s="11">
        <v>19</v>
      </c>
      <c r="C21" s="12" t="s">
        <v>388</v>
      </c>
      <c r="D21" s="13">
        <v>100</v>
      </c>
      <c r="E21" s="14"/>
      <c r="F21" s="13"/>
      <c r="G21" s="13"/>
      <c r="H21" s="13"/>
      <c r="I21" s="13"/>
      <c r="J21" s="13"/>
      <c r="M21">
        <f>D21+E21+F21+G21+H21</f>
        <v>100</v>
      </c>
      <c r="N21">
        <f>D21*0.17+E21*0.17+F21*0.17+G21*0.17+H21*0.17</f>
        <v>17</v>
      </c>
      <c r="O21">
        <f>I21*0.15</f>
        <v>0</v>
      </c>
      <c r="P21">
        <f>ROUND(N21+O21,0)</f>
        <v>17</v>
      </c>
    </row>
    <row r="22" spans="1:16" x14ac:dyDescent="0.25">
      <c r="A22" s="11" t="s">
        <v>389</v>
      </c>
      <c r="B22" s="11">
        <v>20</v>
      </c>
      <c r="C22" s="12" t="s">
        <v>390</v>
      </c>
      <c r="D22" s="13">
        <v>91</v>
      </c>
      <c r="E22" s="14"/>
      <c r="F22" s="13"/>
      <c r="G22" s="13"/>
      <c r="H22" s="13"/>
      <c r="I22" s="13"/>
      <c r="J22" s="13"/>
      <c r="M22">
        <f>D22+E22+F22+G22+H22</f>
        <v>91</v>
      </c>
      <c r="N22">
        <f>D22*0.17+E22*0.17+F22*0.17+G22*0.17+H22*0.17</f>
        <v>15.47</v>
      </c>
      <c r="O22">
        <f>I22*0.15</f>
        <v>0</v>
      </c>
      <c r="P22">
        <f>ROUND(N22+O22,0)</f>
        <v>15</v>
      </c>
    </row>
    <row r="23" spans="1:16" x14ac:dyDescent="0.25">
      <c r="A23" s="11" t="s">
        <v>391</v>
      </c>
      <c r="B23" s="11">
        <v>21</v>
      </c>
      <c r="C23" s="12" t="s">
        <v>392</v>
      </c>
      <c r="D23" s="13">
        <v>100</v>
      </c>
      <c r="E23" s="14"/>
      <c r="F23" s="13"/>
      <c r="G23" s="13"/>
      <c r="H23" s="13"/>
      <c r="I23" s="13"/>
      <c r="J23" s="13"/>
      <c r="M23">
        <f>D23+E23+F23+G23+H23</f>
        <v>100</v>
      </c>
      <c r="N23">
        <f>D23*0.17+E23*0.17+F23*0.17+G23*0.17+H23*0.17</f>
        <v>17</v>
      </c>
      <c r="O23">
        <f>I23*0.15</f>
        <v>0</v>
      </c>
      <c r="P23">
        <f>ROUND(N23+O23,0)</f>
        <v>17</v>
      </c>
    </row>
    <row r="24" spans="1:16" x14ac:dyDescent="0.25">
      <c r="A24" s="11" t="s">
        <v>393</v>
      </c>
      <c r="B24" s="11">
        <v>22</v>
      </c>
      <c r="C24" s="12" t="s">
        <v>394</v>
      </c>
      <c r="D24" s="13">
        <v>79</v>
      </c>
      <c r="E24" s="14"/>
      <c r="F24" s="13"/>
      <c r="G24" s="13"/>
      <c r="H24" s="13"/>
      <c r="I24" s="13"/>
      <c r="J24" s="13"/>
      <c r="M24">
        <f>D24+E24+F24+G24+H24</f>
        <v>79</v>
      </c>
      <c r="N24">
        <f>D24*0.17+E24*0.17+F24*0.17+G24*0.17+H24*0.17</f>
        <v>13.430000000000001</v>
      </c>
      <c r="O24">
        <f>I24*0.15</f>
        <v>0</v>
      </c>
      <c r="P24">
        <f>ROUND(N24+O24,0)</f>
        <v>13</v>
      </c>
    </row>
    <row r="25" spans="1:16" x14ac:dyDescent="0.25">
      <c r="A25" s="11" t="s">
        <v>395</v>
      </c>
      <c r="B25" s="11">
        <v>23</v>
      </c>
      <c r="C25" s="12" t="s">
        <v>396</v>
      </c>
      <c r="D25" s="13">
        <v>95</v>
      </c>
      <c r="E25" s="14"/>
      <c r="F25" s="13"/>
      <c r="G25" s="13"/>
      <c r="H25" s="13"/>
      <c r="I25" s="13"/>
      <c r="J25" s="13"/>
      <c r="M25">
        <f>D25+E25+F25+G25+H25</f>
        <v>95</v>
      </c>
      <c r="N25">
        <f>D25*0.17+E25*0.17+F25*0.17+G25*0.17+H25*0.17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1" t="s">
        <v>397</v>
      </c>
      <c r="B26" s="11">
        <v>24</v>
      </c>
      <c r="C26" s="12" t="s">
        <v>398</v>
      </c>
      <c r="D26" s="13">
        <v>88</v>
      </c>
      <c r="E26" s="14"/>
      <c r="F26" s="13"/>
      <c r="G26" s="13"/>
      <c r="H26" s="13"/>
      <c r="I26" s="13"/>
      <c r="J26" s="13"/>
      <c r="M26">
        <f>D26+E26+F26+G26+H26</f>
        <v>88</v>
      </c>
      <c r="N26">
        <f>D26*0.17+E26*0.17+F26*0.17+G26*0.17+H26*0.17</f>
        <v>14.96</v>
      </c>
      <c r="O26">
        <f>I26*0.15</f>
        <v>0</v>
      </c>
      <c r="P26">
        <f>ROUND(N26+O26,0)</f>
        <v>15</v>
      </c>
    </row>
    <row r="27" spans="1:16" x14ac:dyDescent="0.25">
      <c r="A27" s="11" t="s">
        <v>399</v>
      </c>
      <c r="B27" s="11">
        <v>25</v>
      </c>
      <c r="C27" s="12" t="s">
        <v>400</v>
      </c>
      <c r="D27" s="13">
        <v>95</v>
      </c>
      <c r="E27" s="14"/>
      <c r="F27" s="13"/>
      <c r="G27" s="13"/>
      <c r="H27" s="13"/>
      <c r="I27" s="13"/>
      <c r="J27" s="13"/>
      <c r="M27">
        <f>D27+E27+F27+G27+H27</f>
        <v>95</v>
      </c>
      <c r="N27">
        <f>D27*0.17+E27*0.17+F27*0.17+G27*0.17+H27*0.17</f>
        <v>16.150000000000002</v>
      </c>
      <c r="O27">
        <f>I27*0.15</f>
        <v>0</v>
      </c>
      <c r="P27">
        <f>ROUND(N27+O27,0)</f>
        <v>16</v>
      </c>
    </row>
    <row r="28" spans="1:16" x14ac:dyDescent="0.25">
      <c r="A28" s="11" t="s">
        <v>401</v>
      </c>
      <c r="B28" s="11">
        <v>26</v>
      </c>
      <c r="C28" s="12" t="s">
        <v>402</v>
      </c>
      <c r="D28" s="13">
        <v>100</v>
      </c>
      <c r="E28" s="14"/>
      <c r="F28" s="13"/>
      <c r="G28" s="13"/>
      <c r="H28" s="13"/>
      <c r="I28" s="13"/>
      <c r="J28" s="13"/>
      <c r="M28">
        <f>D28+E28+F28+G28+H28</f>
        <v>100</v>
      </c>
      <c r="N28">
        <f>D28*0.17+E28*0.17+F28*0.17+G28*0.17+H28*0.17</f>
        <v>17</v>
      </c>
      <c r="O28">
        <f>I28*0.15</f>
        <v>0</v>
      </c>
      <c r="P28">
        <f>ROUND(N28+O28,0)</f>
        <v>17</v>
      </c>
    </row>
    <row r="29" spans="1:16" x14ac:dyDescent="0.25">
      <c r="A29" s="11" t="s">
        <v>403</v>
      </c>
      <c r="B29" s="11">
        <v>27</v>
      </c>
      <c r="C29" s="12" t="s">
        <v>404</v>
      </c>
      <c r="D29" s="13">
        <v>79</v>
      </c>
      <c r="E29" s="14"/>
      <c r="F29" s="13"/>
      <c r="G29" s="13"/>
      <c r="H29" s="13"/>
      <c r="I29" s="13"/>
      <c r="J29" s="13"/>
      <c r="M29">
        <f>D29+E29+F29+G29+H29</f>
        <v>79</v>
      </c>
      <c r="N29">
        <f>D29*0.17+E29*0.17+F29*0.17+G29*0.17+H29*0.17</f>
        <v>13.430000000000001</v>
      </c>
      <c r="O29">
        <f>I29*0.15</f>
        <v>0</v>
      </c>
      <c r="P29">
        <f>ROUND(N29+O29,0)</f>
        <v>13</v>
      </c>
    </row>
    <row r="30" spans="1:16" x14ac:dyDescent="0.25">
      <c r="A30" s="11" t="s">
        <v>405</v>
      </c>
      <c r="B30" s="11">
        <v>28</v>
      </c>
      <c r="C30" s="12" t="s">
        <v>406</v>
      </c>
      <c r="D30" s="13">
        <v>98</v>
      </c>
      <c r="E30" s="14"/>
      <c r="F30" s="13"/>
      <c r="G30" s="13"/>
      <c r="H30" s="13"/>
      <c r="I30" s="13"/>
      <c r="J30" s="13"/>
      <c r="M30">
        <f>D30+E30+F30+G30+H30</f>
        <v>98</v>
      </c>
      <c r="N30">
        <f>D30*0.17+E30*0.17+F30*0.17+G30*0.17+H30*0.17</f>
        <v>16.66</v>
      </c>
      <c r="O30">
        <f>I30*0.15</f>
        <v>0</v>
      </c>
      <c r="P30">
        <f>ROUND(N30+O30,0)</f>
        <v>17</v>
      </c>
    </row>
    <row r="31" spans="1:16" x14ac:dyDescent="0.25">
      <c r="A31" s="11" t="s">
        <v>407</v>
      </c>
      <c r="B31" s="11">
        <v>29</v>
      </c>
      <c r="C31" s="12" t="s">
        <v>408</v>
      </c>
      <c r="D31" s="13">
        <v>95</v>
      </c>
      <c r="E31" s="14"/>
      <c r="F31" s="13"/>
      <c r="G31" s="13"/>
      <c r="H31" s="13"/>
      <c r="I31" s="13"/>
      <c r="J31" s="13"/>
      <c r="M31">
        <f>D31+E31+F31+G31+H31</f>
        <v>95</v>
      </c>
      <c r="N31">
        <f>D31*0.17+E31*0.17+F31*0.17+G31*0.17+H31*0.17</f>
        <v>16.150000000000002</v>
      </c>
      <c r="O31">
        <f>I31*0.15</f>
        <v>0</v>
      </c>
      <c r="P31">
        <f>ROUND(N31+O31,0)</f>
        <v>16</v>
      </c>
    </row>
    <row r="32" spans="1:16" x14ac:dyDescent="0.25">
      <c r="A32" s="11" t="s">
        <v>409</v>
      </c>
      <c r="B32" s="11">
        <v>30</v>
      </c>
      <c r="C32" s="12" t="s">
        <v>410</v>
      </c>
      <c r="D32" s="13">
        <v>95</v>
      </c>
      <c r="E32" s="14"/>
      <c r="F32" s="13"/>
      <c r="G32" s="13"/>
      <c r="H32" s="13"/>
      <c r="I32" s="13"/>
      <c r="J32" s="13"/>
      <c r="M32">
        <f>D32+E32+F32+G32+H32</f>
        <v>95</v>
      </c>
      <c r="N32">
        <f>D32*0.17+E32*0.17+F32*0.17+G32*0.17+H32*0.17</f>
        <v>16.150000000000002</v>
      </c>
      <c r="O32">
        <f>I32*0.15</f>
        <v>0</v>
      </c>
      <c r="P32">
        <f>ROUND(N32+O32,0)</f>
        <v>16</v>
      </c>
    </row>
    <row r="33" spans="1:16" x14ac:dyDescent="0.25">
      <c r="A33" s="11" t="s">
        <v>411</v>
      </c>
      <c r="B33" s="11">
        <v>31</v>
      </c>
      <c r="C33" s="12" t="s">
        <v>412</v>
      </c>
      <c r="D33" s="13">
        <v>90</v>
      </c>
      <c r="E33" s="14"/>
      <c r="F33" s="13"/>
      <c r="G33" s="13"/>
      <c r="H33" s="13"/>
      <c r="I33" s="13"/>
      <c r="J33" s="13"/>
      <c r="M33">
        <f>D33+E33+F33+G33+H33</f>
        <v>90</v>
      </c>
      <c r="N33">
        <f>D33*0.17+E33*0.17+F33*0.17+G33*0.17+H33*0.17</f>
        <v>15.3</v>
      </c>
      <c r="O33">
        <f>I33*0.15</f>
        <v>0</v>
      </c>
      <c r="P33">
        <f>ROUND(N33+O33,0)</f>
        <v>15</v>
      </c>
    </row>
    <row r="34" spans="1:16" x14ac:dyDescent="0.25">
      <c r="A34" s="11" t="s">
        <v>413</v>
      </c>
      <c r="B34" s="11">
        <v>32</v>
      </c>
      <c r="C34" s="12" t="s">
        <v>414</v>
      </c>
      <c r="D34" s="13">
        <v>95</v>
      </c>
      <c r="E34" s="14"/>
      <c r="F34" s="13"/>
      <c r="G34" s="13"/>
      <c r="H34" s="13"/>
      <c r="I34" s="13"/>
      <c r="J34" s="13"/>
      <c r="M34">
        <f>D34+E34+F34+G34+H34</f>
        <v>95</v>
      </c>
      <c r="N34">
        <f>D34*0.17+E34*0.17+F34*0.17+G34*0.17+H34*0.17</f>
        <v>16.150000000000002</v>
      </c>
      <c r="O34">
        <f>I34*0.15</f>
        <v>0</v>
      </c>
      <c r="P34">
        <f>ROUND(N34+O34,0)</f>
        <v>16</v>
      </c>
    </row>
  </sheetData>
  <sheetProtection algorithmName="SHA-512" hashValue="FmdslB0EjdhJiEEkQia5OEit44D2gq4+tnGfzHRYYveY8vTMNVTGDK/yYkWqib0++woQo/3BSUNVOnUg3dgsOA==" saltValue="xulmtToAykvByRyFMaFFpQ==" spinCount="100000" sheet="1" objects="1" scenarios="1"/>
  <dataValidations count="32">
    <dataValidation type="whole" allowBlank="1" showInputMessage="1" showErrorMessage="1" errorTitle="Valor fuera de rango" error="Ingrese un valor correcto" sqref="E3" xr:uid="{24ECCAC8-D457-4362-A76D-D9E8376AEC98}">
      <formula1>0</formula1>
      <formula2>100</formula2>
    </dataValidation>
    <dataValidation type="whole" allowBlank="1" showInputMessage="1" showErrorMessage="1" errorTitle="Valor fuera de rango" error="Ingrese un valor correcto" sqref="E4" xr:uid="{16E4353F-DAAF-4724-B9E9-9586BFB390DE}">
      <formula1>0</formula1>
      <formula2>100</formula2>
    </dataValidation>
    <dataValidation type="whole" allowBlank="1" showInputMessage="1" showErrorMessage="1" errorTitle="Valor fuera de rango" error="Ingrese un valor correcto" sqref="E5" xr:uid="{DB4FF1E2-93E1-4D36-AEE9-F961617447FE}">
      <formula1>0</formula1>
      <formula2>100</formula2>
    </dataValidation>
    <dataValidation type="whole" allowBlank="1" showInputMessage="1" showErrorMessage="1" errorTitle="Valor fuera de rango" error="Ingrese un valor correcto" sqref="E6" xr:uid="{3223A04A-5551-4287-8EF9-7EA40C1D5F7A}">
      <formula1>0</formula1>
      <formula2>100</formula2>
    </dataValidation>
    <dataValidation type="whole" allowBlank="1" showInputMessage="1" showErrorMessage="1" errorTitle="Valor fuera de rango" error="Ingrese un valor correcto" sqref="E7" xr:uid="{29981EEC-223A-47A0-873C-7FD45A9555FC}">
      <formula1>0</formula1>
      <formula2>100</formula2>
    </dataValidation>
    <dataValidation type="whole" allowBlank="1" showInputMessage="1" showErrorMessage="1" errorTitle="Valor fuera de rango" error="Ingrese un valor correcto" sqref="E8" xr:uid="{47BAE3E8-6A2E-4973-89D0-AF31E3533EB1}">
      <formula1>0</formula1>
      <formula2>100</formula2>
    </dataValidation>
    <dataValidation type="whole" allowBlank="1" showInputMessage="1" showErrorMessage="1" errorTitle="Valor fuera de rango" error="Ingrese un valor correcto" sqref="E9" xr:uid="{029846A1-0876-4623-AB29-4C3D19ADA726}">
      <formula1>0</formula1>
      <formula2>100</formula2>
    </dataValidation>
    <dataValidation type="whole" allowBlank="1" showInputMessage="1" showErrorMessage="1" errorTitle="Valor fuera de rango" error="Ingrese un valor correcto" sqref="E10" xr:uid="{F8C97C4C-A518-44FA-8D26-84FE9B6FA6C1}">
      <formula1>0</formula1>
      <formula2>100</formula2>
    </dataValidation>
    <dataValidation type="whole" allowBlank="1" showInputMessage="1" showErrorMessage="1" errorTitle="Valor fuera de rango" error="Ingrese un valor correcto" sqref="E11" xr:uid="{01D89449-1DFA-48F5-8BE4-41452442E719}">
      <formula1>0</formula1>
      <formula2>100</formula2>
    </dataValidation>
    <dataValidation type="whole" allowBlank="1" showInputMessage="1" showErrorMessage="1" errorTitle="Valor fuera de rango" error="Ingrese un valor correcto" sqref="E12" xr:uid="{ACFD325F-EBF2-4036-9EC3-A3A1DC9C35A6}">
      <formula1>0</formula1>
      <formula2>100</formula2>
    </dataValidation>
    <dataValidation type="whole" allowBlank="1" showInputMessage="1" showErrorMessage="1" errorTitle="Valor fuera de rango" error="Ingrese un valor correcto" sqref="E13" xr:uid="{2C413593-75F6-485B-855A-42FF07839548}">
      <formula1>0</formula1>
      <formula2>100</formula2>
    </dataValidation>
    <dataValidation type="whole" allowBlank="1" showInputMessage="1" showErrorMessage="1" errorTitle="Valor fuera de rango" error="Ingrese un valor correcto" sqref="E14" xr:uid="{05ED6729-84C2-4B3F-A68E-E366B8350580}">
      <formula1>0</formula1>
      <formula2>100</formula2>
    </dataValidation>
    <dataValidation type="whole" allowBlank="1" showInputMessage="1" showErrorMessage="1" errorTitle="Valor fuera de rango" error="Ingrese un valor correcto" sqref="E15" xr:uid="{187A6D8F-194E-4D0E-BD55-21D59A95B881}">
      <formula1>0</formula1>
      <formula2>100</formula2>
    </dataValidation>
    <dataValidation type="whole" allowBlank="1" showInputMessage="1" showErrorMessage="1" errorTitle="Valor fuera de rango" error="Ingrese un valor correcto" sqref="E16" xr:uid="{423F97B7-3CE4-4CC2-A54F-2FCD7DE12FFE}">
      <formula1>0</formula1>
      <formula2>100</formula2>
    </dataValidation>
    <dataValidation type="whole" allowBlank="1" showInputMessage="1" showErrorMessage="1" errorTitle="Valor fuera de rango" error="Ingrese un valor correcto" sqref="E17" xr:uid="{6234907A-DEFE-43AB-8824-B8418BEDB555}">
      <formula1>0</formula1>
      <formula2>100</formula2>
    </dataValidation>
    <dataValidation type="whole" allowBlank="1" showInputMessage="1" showErrorMessage="1" errorTitle="Valor fuera de rango" error="Ingrese un valor correcto" sqref="E18" xr:uid="{3D31D80F-4859-4E2D-AEA9-49004E9BCA29}">
      <formula1>0</formula1>
      <formula2>100</formula2>
    </dataValidation>
    <dataValidation type="whole" allowBlank="1" showInputMessage="1" showErrorMessage="1" errorTitle="Valor fuera de rango" error="Ingrese un valor correcto" sqref="E19" xr:uid="{951A4867-41AD-42F9-A7C8-13C85DB9CB8C}">
      <formula1>0</formula1>
      <formula2>100</formula2>
    </dataValidation>
    <dataValidation type="whole" allowBlank="1" showInputMessage="1" showErrorMessage="1" errorTitle="Valor fuera de rango" error="Ingrese un valor correcto" sqref="E20" xr:uid="{B16EE82F-C436-4238-AFE2-72BC3263DC00}">
      <formula1>0</formula1>
      <formula2>100</formula2>
    </dataValidation>
    <dataValidation type="whole" allowBlank="1" showInputMessage="1" showErrorMessage="1" errorTitle="Valor fuera de rango" error="Ingrese un valor correcto" sqref="E21" xr:uid="{83DA4170-46C4-421F-A90D-8D2972197BFE}">
      <formula1>0</formula1>
      <formula2>100</formula2>
    </dataValidation>
    <dataValidation type="whole" allowBlank="1" showInputMessage="1" showErrorMessage="1" errorTitle="Valor fuera de rango" error="Ingrese un valor correcto" sqref="E22" xr:uid="{578B513A-38DB-487E-A4AC-8E3E0A512D61}">
      <formula1>0</formula1>
      <formula2>100</formula2>
    </dataValidation>
    <dataValidation type="whole" allowBlank="1" showInputMessage="1" showErrorMessage="1" errorTitle="Valor fuera de rango" error="Ingrese un valor correcto" sqref="E23" xr:uid="{3DEF22B9-4264-442C-B89A-3DF9CF994EB8}">
      <formula1>0</formula1>
      <formula2>100</formula2>
    </dataValidation>
    <dataValidation type="whole" allowBlank="1" showInputMessage="1" showErrorMessage="1" errorTitle="Valor fuera de rango" error="Ingrese un valor correcto" sqref="E24" xr:uid="{5FB66CFA-21A2-4343-A64C-6F2764C53265}">
      <formula1>0</formula1>
      <formula2>100</formula2>
    </dataValidation>
    <dataValidation type="whole" allowBlank="1" showInputMessage="1" showErrorMessage="1" errorTitle="Valor fuera de rango" error="Ingrese un valor correcto" sqref="E25" xr:uid="{07AFE913-DE0D-4198-B079-C0003436597F}">
      <formula1>0</formula1>
      <formula2>100</formula2>
    </dataValidation>
    <dataValidation type="whole" allowBlank="1" showInputMessage="1" showErrorMessage="1" errorTitle="Valor fuera de rango" error="Ingrese un valor correcto" sqref="E26" xr:uid="{E33FFEF8-A3E2-4DBB-9521-4166DD9BA00C}">
      <formula1>0</formula1>
      <formula2>100</formula2>
    </dataValidation>
    <dataValidation type="whole" allowBlank="1" showInputMessage="1" showErrorMessage="1" errorTitle="Valor fuera de rango" error="Ingrese un valor correcto" sqref="E27" xr:uid="{AFB6326F-C1CF-4C9A-8C75-765D0F7F1C07}">
      <formula1>0</formula1>
      <formula2>100</formula2>
    </dataValidation>
    <dataValidation type="whole" allowBlank="1" showInputMessage="1" showErrorMessage="1" errorTitle="Valor fuera de rango" error="Ingrese un valor correcto" sqref="E28" xr:uid="{DCD28A18-A088-4E6B-9528-B03D5483ED33}">
      <formula1>0</formula1>
      <formula2>100</formula2>
    </dataValidation>
    <dataValidation type="whole" allowBlank="1" showInputMessage="1" showErrorMessage="1" errorTitle="Valor fuera de rango" error="Ingrese un valor correcto" sqref="E29" xr:uid="{062B54A0-3512-4AA8-8DC1-1B7BB7D2583B}">
      <formula1>0</formula1>
      <formula2>100</formula2>
    </dataValidation>
    <dataValidation type="whole" allowBlank="1" showInputMessage="1" showErrorMessage="1" errorTitle="Valor fuera de rango" error="Ingrese un valor correcto" sqref="E30" xr:uid="{FBF55318-F0A0-4DF5-8429-60F4E60E9184}">
      <formula1>0</formula1>
      <formula2>100</formula2>
    </dataValidation>
    <dataValidation type="whole" allowBlank="1" showInputMessage="1" showErrorMessage="1" errorTitle="Valor fuera de rango" error="Ingrese un valor correcto" sqref="E31" xr:uid="{63034361-4ECE-4B28-B5BB-776C454E6246}">
      <formula1>0</formula1>
      <formula2>100</formula2>
    </dataValidation>
    <dataValidation type="whole" allowBlank="1" showInputMessage="1" showErrorMessage="1" errorTitle="Valor fuera de rango" error="Ingrese un valor correcto" sqref="E32" xr:uid="{F6FE2D43-B9D0-4A40-BFED-254A0FD11BB6}">
      <formula1>0</formula1>
      <formula2>100</formula2>
    </dataValidation>
    <dataValidation type="whole" allowBlank="1" showInputMessage="1" showErrorMessage="1" errorTitle="Valor fuera de rango" error="Ingrese un valor correcto" sqref="E33" xr:uid="{D695C9C4-E977-45D7-BAC0-D9915697477D}">
      <formula1>0</formula1>
      <formula2>100</formula2>
    </dataValidation>
    <dataValidation type="whole" allowBlank="1" showInputMessage="1" showErrorMessage="1" errorTitle="Valor fuera de rango" error="Ingrese un valor correcto" sqref="E34" xr:uid="{27855ECE-46E4-425F-B59E-91EA3A08C855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4E920-6939-4C0A-8831-3FA79508B47C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417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416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91</v>
      </c>
      <c r="E3" s="14"/>
      <c r="F3" s="13"/>
      <c r="G3" s="13"/>
      <c r="H3" s="13"/>
      <c r="I3" s="13"/>
      <c r="J3" s="13"/>
      <c r="M3">
        <f>D3+E3+F3+G3+H3</f>
        <v>91</v>
      </c>
      <c r="N3">
        <f>D3*0.17+E3*0.17+F3*0.17+G3*0.17+H3*0.17</f>
        <v>15.47</v>
      </c>
      <c r="O3">
        <f>I3*0.15</f>
        <v>0</v>
      </c>
      <c r="P3">
        <f>ROUND(N3+O3,0)</f>
        <v>15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83</v>
      </c>
      <c r="E4" s="14"/>
      <c r="F4" s="13"/>
      <c r="G4" s="13"/>
      <c r="H4" s="13"/>
      <c r="I4" s="13"/>
      <c r="J4" s="13"/>
      <c r="M4">
        <f>D4+E4+F4+G4+H4</f>
        <v>83</v>
      </c>
      <c r="N4">
        <f>D4*0.17+E4*0.17+F4*0.17+G4*0.17+H4*0.17</f>
        <v>14.110000000000001</v>
      </c>
      <c r="O4">
        <f>I4*0.15</f>
        <v>0</v>
      </c>
      <c r="P4">
        <f>ROUND(N4+O4,0)</f>
        <v>14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81</v>
      </c>
      <c r="E5" s="14"/>
      <c r="F5" s="13"/>
      <c r="G5" s="13"/>
      <c r="H5" s="13"/>
      <c r="I5" s="13"/>
      <c r="J5" s="13"/>
      <c r="M5">
        <f>D5+E5+F5+G5+H5</f>
        <v>81</v>
      </c>
      <c r="N5">
        <f>D5*0.17+E5*0.17+F5*0.17+G5*0.17+H5*0.17</f>
        <v>13.770000000000001</v>
      </c>
      <c r="O5">
        <f>I5*0.15</f>
        <v>0</v>
      </c>
      <c r="P5">
        <f>ROUND(N5+O5,0)</f>
        <v>14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86</v>
      </c>
      <c r="E6" s="14"/>
      <c r="F6" s="13"/>
      <c r="G6" s="13"/>
      <c r="H6" s="13"/>
      <c r="I6" s="13"/>
      <c r="J6" s="13"/>
      <c r="M6">
        <f>D6+E6+F6+G6+H6</f>
        <v>86</v>
      </c>
      <c r="N6">
        <f>D6*0.17+E6*0.17+F6*0.17+G6*0.17+H6*0.17</f>
        <v>14.620000000000001</v>
      </c>
      <c r="O6">
        <f>I6*0.15</f>
        <v>0</v>
      </c>
      <c r="P6">
        <f>ROUND(N6+O6,0)</f>
        <v>15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77</v>
      </c>
      <c r="E7" s="14"/>
      <c r="F7" s="13"/>
      <c r="G7" s="13"/>
      <c r="H7" s="13"/>
      <c r="I7" s="13"/>
      <c r="J7" s="13"/>
      <c r="M7">
        <f>D7+E7+F7+G7+H7</f>
        <v>77</v>
      </c>
      <c r="N7">
        <f>D7*0.17+E7*0.17+F7*0.17+G7*0.17+H7*0.17</f>
        <v>13.090000000000002</v>
      </c>
      <c r="O7">
        <f>I7*0.15</f>
        <v>0</v>
      </c>
      <c r="P7">
        <f>ROUND(N7+O7,0)</f>
        <v>13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82</v>
      </c>
      <c r="E8" s="14"/>
      <c r="F8" s="13"/>
      <c r="G8" s="13"/>
      <c r="H8" s="13"/>
      <c r="I8" s="13"/>
      <c r="J8" s="13"/>
      <c r="M8">
        <f>D8+E8+F8+G8+H8</f>
        <v>82</v>
      </c>
      <c r="N8">
        <f>D8*0.17+E8*0.17+F8*0.17+G8*0.17+H8*0.17</f>
        <v>13.940000000000001</v>
      </c>
      <c r="O8">
        <f>I8*0.15</f>
        <v>0</v>
      </c>
      <c r="P8">
        <f>ROUND(N8+O8,0)</f>
        <v>14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73</v>
      </c>
      <c r="E9" s="14"/>
      <c r="F9" s="13"/>
      <c r="G9" s="13"/>
      <c r="H9" s="13"/>
      <c r="I9" s="13"/>
      <c r="J9" s="13"/>
      <c r="M9">
        <f>D9+E9+F9+G9+H9</f>
        <v>73</v>
      </c>
      <c r="N9">
        <f>D9*0.17+E9*0.17+F9*0.17+G9*0.17+H9*0.17</f>
        <v>12.41</v>
      </c>
      <c r="O9">
        <f>I9*0.15</f>
        <v>0</v>
      </c>
      <c r="P9">
        <f>ROUND(N9+O9,0)</f>
        <v>12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94</v>
      </c>
      <c r="E10" s="14"/>
      <c r="F10" s="13"/>
      <c r="G10" s="13"/>
      <c r="H10" s="13"/>
      <c r="I10" s="13"/>
      <c r="J10" s="13"/>
      <c r="M10">
        <f>D10+E10+F10+G10+H10</f>
        <v>94</v>
      </c>
      <c r="N10">
        <f>D10*0.17+E10*0.17+F10*0.17+G10*0.17+H10*0.17</f>
        <v>15.98</v>
      </c>
      <c r="O10">
        <f>I10*0.15</f>
        <v>0</v>
      </c>
      <c r="P10">
        <f>ROUND(N10+O10,0)</f>
        <v>16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84</v>
      </c>
      <c r="E11" s="14"/>
      <c r="F11" s="13"/>
      <c r="G11" s="13"/>
      <c r="H11" s="13"/>
      <c r="I11" s="13"/>
      <c r="J11" s="13"/>
      <c r="M11">
        <f>D11+E11+F11+G11+H11</f>
        <v>84</v>
      </c>
      <c r="N11">
        <f>D11*0.17+E11*0.17+F11*0.17+G11*0.17+H11*0.17</f>
        <v>14.280000000000001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85</v>
      </c>
      <c r="E12" s="14"/>
      <c r="F12" s="13"/>
      <c r="G12" s="13"/>
      <c r="H12" s="13"/>
      <c r="I12" s="13"/>
      <c r="J12" s="13"/>
      <c r="M12">
        <f>D12+E12+F12+G12+H12</f>
        <v>85</v>
      </c>
      <c r="N12">
        <f>D12*0.17+E12*0.17+F12*0.17+G12*0.17+H12*0.17</f>
        <v>14.450000000000001</v>
      </c>
      <c r="O12">
        <f>I12*0.15</f>
        <v>0</v>
      </c>
      <c r="P12">
        <f>ROUND(N12+O12,0)</f>
        <v>14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96</v>
      </c>
      <c r="E13" s="14"/>
      <c r="F13" s="13"/>
      <c r="G13" s="13"/>
      <c r="H13" s="13"/>
      <c r="I13" s="13"/>
      <c r="J13" s="13"/>
      <c r="M13">
        <f>D13+E13+F13+G13+H13</f>
        <v>96</v>
      </c>
      <c r="N13">
        <f>D13*0.17+E13*0.17+F13*0.17+G13*0.17+H13*0.17</f>
        <v>16.32</v>
      </c>
      <c r="O13">
        <f>I13*0.15</f>
        <v>0</v>
      </c>
      <c r="P13">
        <f>ROUND(N13+O13,0)</f>
        <v>16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77</v>
      </c>
      <c r="E14" s="14"/>
      <c r="F14" s="13"/>
      <c r="G14" s="13"/>
      <c r="H14" s="13"/>
      <c r="I14" s="13"/>
      <c r="J14" s="13"/>
      <c r="M14">
        <f>D14+E14+F14+G14+H14</f>
        <v>77</v>
      </c>
      <c r="N14">
        <f>D14*0.17+E14*0.17+F14*0.17+G14*0.17+H14*0.17</f>
        <v>13.090000000000002</v>
      </c>
      <c r="O14">
        <f>I14*0.15</f>
        <v>0</v>
      </c>
      <c r="P14">
        <f>ROUND(N14+O14,0)</f>
        <v>13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64</v>
      </c>
      <c r="E15" s="14"/>
      <c r="F15" s="13"/>
      <c r="G15" s="13"/>
      <c r="H15" s="13"/>
      <c r="I15" s="13"/>
      <c r="J15" s="13"/>
      <c r="M15">
        <f>D15+E15+F15+G15+H15</f>
        <v>64</v>
      </c>
      <c r="N15">
        <f>D15*0.17+E15*0.17+F15*0.17+G15*0.17+H15*0.17</f>
        <v>10.88</v>
      </c>
      <c r="O15">
        <f>I15*0.15</f>
        <v>0</v>
      </c>
      <c r="P15">
        <f>ROUND(N15+O15,0)</f>
        <v>11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64</v>
      </c>
      <c r="E16" s="14"/>
      <c r="F16" s="13"/>
      <c r="G16" s="13"/>
      <c r="H16" s="13"/>
      <c r="I16" s="13"/>
      <c r="J16" s="13"/>
      <c r="M16">
        <f>D16+E16+F16+G16+H16</f>
        <v>64</v>
      </c>
      <c r="N16">
        <f>D16*0.17+E16*0.17+F16*0.17+G16*0.17+H16*0.17</f>
        <v>10.88</v>
      </c>
      <c r="O16">
        <f>I16*0.15</f>
        <v>0</v>
      </c>
      <c r="P16">
        <f>ROUND(N16+O16,0)</f>
        <v>11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71</v>
      </c>
      <c r="E17" s="14"/>
      <c r="F17" s="13"/>
      <c r="G17" s="13"/>
      <c r="H17" s="13"/>
      <c r="I17" s="13"/>
      <c r="J17" s="13"/>
      <c r="M17">
        <f>D17+E17+F17+G17+H17</f>
        <v>71</v>
      </c>
      <c r="N17">
        <f>D17*0.17+E17*0.17+F17*0.17+G17*0.17+H17*0.17</f>
        <v>12.07</v>
      </c>
      <c r="O17">
        <f>I17*0.15</f>
        <v>0</v>
      </c>
      <c r="P17">
        <f>ROUND(N17+O17,0)</f>
        <v>12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81</v>
      </c>
      <c r="E18" s="14"/>
      <c r="F18" s="13"/>
      <c r="G18" s="13"/>
      <c r="H18" s="13"/>
      <c r="I18" s="13"/>
      <c r="J18" s="13"/>
      <c r="M18">
        <f>D18+E18+F18+G18+H18</f>
        <v>81</v>
      </c>
      <c r="N18">
        <f>D18*0.17+E18*0.17+F18*0.17+G18*0.17+H18*0.17</f>
        <v>13.770000000000001</v>
      </c>
      <c r="O18">
        <f>I18*0.15</f>
        <v>0</v>
      </c>
      <c r="P18">
        <f>ROUND(N18+O18,0)</f>
        <v>14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93</v>
      </c>
      <c r="E19" s="14"/>
      <c r="F19" s="13"/>
      <c r="G19" s="13"/>
      <c r="H19" s="13"/>
      <c r="I19" s="13"/>
      <c r="J19" s="13"/>
      <c r="M19">
        <f>D19+E19+F19+G19+H19</f>
        <v>93</v>
      </c>
      <c r="N19">
        <f>D19*0.17+E19*0.17+F19*0.17+G19*0.17+H19*0.17</f>
        <v>15.81</v>
      </c>
      <c r="O19">
        <f>I19*0.15</f>
        <v>0</v>
      </c>
      <c r="P19">
        <f>ROUND(N19+O19,0)</f>
        <v>16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76</v>
      </c>
      <c r="E20" s="14"/>
      <c r="F20" s="13"/>
      <c r="G20" s="13"/>
      <c r="H20" s="13"/>
      <c r="I20" s="13"/>
      <c r="J20" s="13"/>
      <c r="M20">
        <f>D20+E20+F20+G20+H20</f>
        <v>76</v>
      </c>
      <c r="N20">
        <f>D20*0.17+E20*0.17+F20*0.17+G20*0.17+H20*0.17</f>
        <v>12.920000000000002</v>
      </c>
      <c r="O20">
        <f>I20*0.15</f>
        <v>0</v>
      </c>
      <c r="P20">
        <f>ROUND(N20+O20,0)</f>
        <v>13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98</v>
      </c>
      <c r="E21" s="14"/>
      <c r="F21" s="13"/>
      <c r="G21" s="13"/>
      <c r="H21" s="13"/>
      <c r="I21" s="13"/>
      <c r="J21" s="13"/>
      <c r="M21">
        <f>D21+E21+F21+G21+H21</f>
        <v>98</v>
      </c>
      <c r="N21">
        <f>D21*0.17+E21*0.17+F21*0.17+G21*0.17+H21*0.17</f>
        <v>16.66</v>
      </c>
      <c r="O21">
        <f>I21*0.15</f>
        <v>0</v>
      </c>
      <c r="P21">
        <f>ROUND(N21+O21,0)</f>
        <v>17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74</v>
      </c>
      <c r="E22" s="14"/>
      <c r="F22" s="13"/>
      <c r="G22" s="13"/>
      <c r="H22" s="13"/>
      <c r="I22" s="13"/>
      <c r="J22" s="13"/>
      <c r="M22">
        <f>D22+E22+F22+G22+H22</f>
        <v>74</v>
      </c>
      <c r="N22">
        <f>D22*0.17+E22*0.17+F22*0.17+G22*0.17+H22*0.17</f>
        <v>12.58</v>
      </c>
      <c r="O22">
        <f>I22*0.15</f>
        <v>0</v>
      </c>
      <c r="P22">
        <f>ROUND(N22+O22,0)</f>
        <v>13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76</v>
      </c>
      <c r="E23" s="14"/>
      <c r="F23" s="13"/>
      <c r="G23" s="13"/>
      <c r="H23" s="13"/>
      <c r="I23" s="13"/>
      <c r="J23" s="13"/>
      <c r="M23">
        <f>D23+E23+F23+G23+H23</f>
        <v>76</v>
      </c>
      <c r="N23">
        <f>D23*0.17+E23*0.17+F23*0.17+G23*0.17+H23*0.17</f>
        <v>12.920000000000002</v>
      </c>
      <c r="O23">
        <f>I23*0.15</f>
        <v>0</v>
      </c>
      <c r="P23">
        <f>ROUND(N23+O23,0)</f>
        <v>13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97</v>
      </c>
      <c r="E24" s="14"/>
      <c r="F24" s="13"/>
      <c r="G24" s="13"/>
      <c r="H24" s="13"/>
      <c r="I24" s="13"/>
      <c r="J24" s="13"/>
      <c r="M24">
        <f>D24+E24+F24+G24+H24</f>
        <v>97</v>
      </c>
      <c r="N24">
        <f>D24*0.17+E24*0.17+F24*0.17+G24*0.17+H24*0.17</f>
        <v>16.490000000000002</v>
      </c>
      <c r="O24">
        <f>I24*0.15</f>
        <v>0</v>
      </c>
      <c r="P24">
        <f>ROUND(N24+O24,0)</f>
        <v>16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62</v>
      </c>
      <c r="E25" s="14"/>
      <c r="F25" s="13"/>
      <c r="G25" s="13"/>
      <c r="H25" s="13"/>
      <c r="I25" s="13"/>
      <c r="J25" s="13"/>
      <c r="M25">
        <f>D25+E25+F25+G25+H25</f>
        <v>62</v>
      </c>
      <c r="N25">
        <f>D25*0.17+E25*0.17+F25*0.17+G25*0.17+H25*0.17</f>
        <v>10.540000000000001</v>
      </c>
      <c r="O25">
        <f>I25*0.15</f>
        <v>0</v>
      </c>
      <c r="P25">
        <f>ROUND(N25+O25,0)</f>
        <v>11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61</v>
      </c>
      <c r="E26" s="14"/>
      <c r="F26" s="13"/>
      <c r="G26" s="13"/>
      <c r="H26" s="13"/>
      <c r="I26" s="13"/>
      <c r="J26" s="13"/>
      <c r="M26">
        <f>D26+E26+F26+G26+H26</f>
        <v>61</v>
      </c>
      <c r="N26">
        <f>D26*0.17+E26*0.17+F26*0.17+G26*0.17+H26*0.17</f>
        <v>10.370000000000001</v>
      </c>
      <c r="O26">
        <f>I26*0.15</f>
        <v>0</v>
      </c>
      <c r="P26">
        <f>ROUND(N26+O26,0)</f>
        <v>10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91</v>
      </c>
      <c r="E27" s="14"/>
      <c r="F27" s="13"/>
      <c r="G27" s="13"/>
      <c r="H27" s="13"/>
      <c r="I27" s="13"/>
      <c r="J27" s="13"/>
      <c r="M27">
        <f>D27+E27+F27+G27+H27</f>
        <v>91</v>
      </c>
      <c r="N27">
        <f>D27*0.17+E27*0.17+F27*0.17+G27*0.17+H27*0.17</f>
        <v>15.47</v>
      </c>
      <c r="O27">
        <f>I27*0.15</f>
        <v>0</v>
      </c>
      <c r="P27">
        <f>ROUND(N27+O27,0)</f>
        <v>15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97</v>
      </c>
      <c r="E28" s="14"/>
      <c r="F28" s="13"/>
      <c r="G28" s="13"/>
      <c r="H28" s="13"/>
      <c r="I28" s="13"/>
      <c r="J28" s="13"/>
      <c r="M28">
        <f>D28+E28+F28+G28+H28</f>
        <v>97</v>
      </c>
      <c r="N28">
        <f>D28*0.17+E28*0.17+F28*0.17+G28*0.17+H28*0.17</f>
        <v>16.490000000000002</v>
      </c>
      <c r="O28">
        <f>I28*0.15</f>
        <v>0</v>
      </c>
      <c r="P28">
        <f>ROUND(N28+O28,0)</f>
        <v>16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58</v>
      </c>
      <c r="E29" s="14"/>
      <c r="F29" s="13"/>
      <c r="G29" s="13"/>
      <c r="H29" s="13"/>
      <c r="I29" s="13"/>
      <c r="J29" s="13"/>
      <c r="M29">
        <f>D29+E29+F29+G29+H29</f>
        <v>58</v>
      </c>
      <c r="N29">
        <f>D29*0.17+E29*0.17+F29*0.17+G29*0.17+H29*0.17</f>
        <v>9.8600000000000012</v>
      </c>
      <c r="O29">
        <f>I29*0.15</f>
        <v>0</v>
      </c>
      <c r="P29">
        <f>ROUND(N29+O29,0)</f>
        <v>10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97</v>
      </c>
      <c r="E30" s="14"/>
      <c r="F30" s="13"/>
      <c r="G30" s="13"/>
      <c r="H30" s="13"/>
      <c r="I30" s="13"/>
      <c r="J30" s="13"/>
      <c r="M30">
        <f>D30+E30+F30+G30+H30</f>
        <v>97</v>
      </c>
      <c r="N30">
        <f>D30*0.17+E30*0.17+F30*0.17+G30*0.17+H30*0.17</f>
        <v>16.490000000000002</v>
      </c>
      <c r="O30">
        <f>I30*0.15</f>
        <v>0</v>
      </c>
      <c r="P30">
        <f>ROUND(N30+O30,0)</f>
        <v>16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88</v>
      </c>
      <c r="E31" s="14"/>
      <c r="F31" s="13"/>
      <c r="G31" s="13"/>
      <c r="H31" s="13"/>
      <c r="I31" s="13"/>
      <c r="J31" s="13"/>
      <c r="M31">
        <f>D31+E31+F31+G31+H31</f>
        <v>88</v>
      </c>
      <c r="N31">
        <f>D31*0.17+E31*0.17+F31*0.17+G31*0.17+H31*0.17</f>
        <v>14.96</v>
      </c>
      <c r="O31">
        <f>I31*0.15</f>
        <v>0</v>
      </c>
      <c r="P31">
        <f>ROUND(N31+O31,0)</f>
        <v>15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82</v>
      </c>
      <c r="E32" s="14"/>
      <c r="F32" s="13"/>
      <c r="G32" s="13"/>
      <c r="H32" s="13"/>
      <c r="I32" s="13"/>
      <c r="J32" s="13"/>
      <c r="M32">
        <f>D32+E32+F32+G32+H32</f>
        <v>82</v>
      </c>
      <c r="N32">
        <f>D32*0.17+E32*0.17+F32*0.17+G32*0.17+H32*0.17</f>
        <v>13.940000000000001</v>
      </c>
      <c r="O32">
        <f>I32*0.15</f>
        <v>0</v>
      </c>
      <c r="P32">
        <f>ROUND(N32+O32,0)</f>
        <v>14</v>
      </c>
    </row>
  </sheetData>
  <sheetProtection algorithmName="SHA-512" hashValue="D3KQI1T+5Ji6UfJIGjPeg200xvD5lLLb8bk8zBYzZwBJd+ug+gGCbILzoCWNU1JOaiUh5ZCb5Mmepha7vV95tA==" saltValue="Oyq9PlakCPQRwdZdqYvvZA==" spinCount="100000" sheet="1" objects="1" scenarios="1"/>
  <dataValidations count="30">
    <dataValidation type="whole" allowBlank="1" showInputMessage="1" showErrorMessage="1" errorTitle="Valor fuera de rango" error="Ingrese un valor correcto" sqref="E3" xr:uid="{2BEBBB40-9DBE-4DF8-86D1-9774FF504DC1}">
      <formula1>0</formula1>
      <formula2>100</formula2>
    </dataValidation>
    <dataValidation type="whole" allowBlank="1" showInputMessage="1" showErrorMessage="1" errorTitle="Valor fuera de rango" error="Ingrese un valor correcto" sqref="E4" xr:uid="{8C25102D-4334-453E-AC4E-95251E10B8F2}">
      <formula1>0</formula1>
      <formula2>100</formula2>
    </dataValidation>
    <dataValidation type="whole" allowBlank="1" showInputMessage="1" showErrorMessage="1" errorTitle="Valor fuera de rango" error="Ingrese un valor correcto" sqref="E5" xr:uid="{6827311A-993B-4EFD-B301-4E0ABEA9BDA4}">
      <formula1>0</formula1>
      <formula2>100</formula2>
    </dataValidation>
    <dataValidation type="whole" allowBlank="1" showInputMessage="1" showErrorMessage="1" errorTitle="Valor fuera de rango" error="Ingrese un valor correcto" sqref="E6" xr:uid="{3996AB80-A10C-4135-B045-447BAD434C93}">
      <formula1>0</formula1>
      <formula2>100</formula2>
    </dataValidation>
    <dataValidation type="whole" allowBlank="1" showInputMessage="1" showErrorMessage="1" errorTitle="Valor fuera de rango" error="Ingrese un valor correcto" sqref="E7" xr:uid="{388FA616-C6ED-4A78-84C3-5B6E0A99D8AF}">
      <formula1>0</formula1>
      <formula2>100</formula2>
    </dataValidation>
    <dataValidation type="whole" allowBlank="1" showInputMessage="1" showErrorMessage="1" errorTitle="Valor fuera de rango" error="Ingrese un valor correcto" sqref="E8" xr:uid="{128EBF12-CDBE-4F16-99FC-B210CF7A0C42}">
      <formula1>0</formula1>
      <formula2>100</formula2>
    </dataValidation>
    <dataValidation type="whole" allowBlank="1" showInputMessage="1" showErrorMessage="1" errorTitle="Valor fuera de rango" error="Ingrese un valor correcto" sqref="E9" xr:uid="{9049338B-7F81-41AB-BCFE-B0D4483555B1}">
      <formula1>0</formula1>
      <formula2>100</formula2>
    </dataValidation>
    <dataValidation type="whole" allowBlank="1" showInputMessage="1" showErrorMessage="1" errorTitle="Valor fuera de rango" error="Ingrese un valor correcto" sqref="E10" xr:uid="{B754BDC8-2E19-46B6-8341-571EAD669329}">
      <formula1>0</formula1>
      <formula2>100</formula2>
    </dataValidation>
    <dataValidation type="whole" allowBlank="1" showInputMessage="1" showErrorMessage="1" errorTitle="Valor fuera de rango" error="Ingrese un valor correcto" sqref="E11" xr:uid="{08CBB6CA-8BEC-4DFF-A691-5771E1566361}">
      <formula1>0</formula1>
      <formula2>100</formula2>
    </dataValidation>
    <dataValidation type="whole" allowBlank="1" showInputMessage="1" showErrorMessage="1" errorTitle="Valor fuera de rango" error="Ingrese un valor correcto" sqref="E12" xr:uid="{C5167E3D-B5B4-4344-B10B-4BC8241F0626}">
      <formula1>0</formula1>
      <formula2>100</formula2>
    </dataValidation>
    <dataValidation type="whole" allowBlank="1" showInputMessage="1" showErrorMessage="1" errorTitle="Valor fuera de rango" error="Ingrese un valor correcto" sqref="E13" xr:uid="{FB718056-C109-4B7C-83B6-9C92050BE36E}">
      <formula1>0</formula1>
      <formula2>100</formula2>
    </dataValidation>
    <dataValidation type="whole" allowBlank="1" showInputMessage="1" showErrorMessage="1" errorTitle="Valor fuera de rango" error="Ingrese un valor correcto" sqref="E14" xr:uid="{52AAEB9E-D5F9-49B9-AC81-7973D0F5CA26}">
      <formula1>0</formula1>
      <formula2>100</formula2>
    </dataValidation>
    <dataValidation type="whole" allowBlank="1" showInputMessage="1" showErrorMessage="1" errorTitle="Valor fuera de rango" error="Ingrese un valor correcto" sqref="E15" xr:uid="{25C55ABE-D8B8-4CFE-B2B8-CEE23F4DE4E9}">
      <formula1>0</formula1>
      <formula2>100</formula2>
    </dataValidation>
    <dataValidation type="whole" allowBlank="1" showInputMessage="1" showErrorMessage="1" errorTitle="Valor fuera de rango" error="Ingrese un valor correcto" sqref="E16" xr:uid="{177CF578-9512-46FD-A22E-39314E80599A}">
      <formula1>0</formula1>
      <formula2>100</formula2>
    </dataValidation>
    <dataValidation type="whole" allowBlank="1" showInputMessage="1" showErrorMessage="1" errorTitle="Valor fuera de rango" error="Ingrese un valor correcto" sqref="E17" xr:uid="{620F486C-CC49-4D4C-A031-F981D433B847}">
      <formula1>0</formula1>
      <formula2>100</formula2>
    </dataValidation>
    <dataValidation type="whole" allowBlank="1" showInputMessage="1" showErrorMessage="1" errorTitle="Valor fuera de rango" error="Ingrese un valor correcto" sqref="E18" xr:uid="{4EC443E1-AE96-4815-8E8C-8663672CD95D}">
      <formula1>0</formula1>
      <formula2>100</formula2>
    </dataValidation>
    <dataValidation type="whole" allowBlank="1" showInputMessage="1" showErrorMessage="1" errorTitle="Valor fuera de rango" error="Ingrese un valor correcto" sqref="E19" xr:uid="{10FA40E0-5ED1-4EB6-8A3B-273D3DCDD551}">
      <formula1>0</formula1>
      <formula2>100</formula2>
    </dataValidation>
    <dataValidation type="whole" allowBlank="1" showInputMessage="1" showErrorMessage="1" errorTitle="Valor fuera de rango" error="Ingrese un valor correcto" sqref="E20" xr:uid="{7E703F6A-AACA-477A-BABD-B2A9BD189520}">
      <formula1>0</formula1>
      <formula2>100</formula2>
    </dataValidation>
    <dataValidation type="whole" allowBlank="1" showInputMessage="1" showErrorMessage="1" errorTitle="Valor fuera de rango" error="Ingrese un valor correcto" sqref="E21" xr:uid="{3FC91645-6CF8-46CA-8BE7-99960C15CB77}">
      <formula1>0</formula1>
      <formula2>100</formula2>
    </dataValidation>
    <dataValidation type="whole" allowBlank="1" showInputMessage="1" showErrorMessage="1" errorTitle="Valor fuera de rango" error="Ingrese un valor correcto" sqref="E22" xr:uid="{094B3059-FDAA-45BA-87E3-9EBCBA949AB2}">
      <formula1>0</formula1>
      <formula2>100</formula2>
    </dataValidation>
    <dataValidation type="whole" allowBlank="1" showInputMessage="1" showErrorMessage="1" errorTitle="Valor fuera de rango" error="Ingrese un valor correcto" sqref="E23" xr:uid="{E055FA44-99E3-4D3C-A101-5F27BDF875CF}">
      <formula1>0</formula1>
      <formula2>100</formula2>
    </dataValidation>
    <dataValidation type="whole" allowBlank="1" showInputMessage="1" showErrorMessage="1" errorTitle="Valor fuera de rango" error="Ingrese un valor correcto" sqref="E24" xr:uid="{5377E0F3-3527-4BDB-87D6-412785D92562}">
      <formula1>0</formula1>
      <formula2>100</formula2>
    </dataValidation>
    <dataValidation type="whole" allowBlank="1" showInputMessage="1" showErrorMessage="1" errorTitle="Valor fuera de rango" error="Ingrese un valor correcto" sqref="E25" xr:uid="{9554BC7A-8197-4E9F-8D99-63837F41A408}">
      <formula1>0</formula1>
      <formula2>100</formula2>
    </dataValidation>
    <dataValidation type="whole" allowBlank="1" showInputMessage="1" showErrorMessage="1" errorTitle="Valor fuera de rango" error="Ingrese un valor correcto" sqref="E26" xr:uid="{39569D87-4139-4C90-BF0D-9D67AA2A2A0E}">
      <formula1>0</formula1>
      <formula2>100</formula2>
    </dataValidation>
    <dataValidation type="whole" allowBlank="1" showInputMessage="1" showErrorMessage="1" errorTitle="Valor fuera de rango" error="Ingrese un valor correcto" sqref="E27" xr:uid="{E4FE4554-49AC-4E96-AA95-FAD3D229E36A}">
      <formula1>0</formula1>
      <formula2>100</formula2>
    </dataValidation>
    <dataValidation type="whole" allowBlank="1" showInputMessage="1" showErrorMessage="1" errorTitle="Valor fuera de rango" error="Ingrese un valor correcto" sqref="E28" xr:uid="{BF77DC66-7FAC-4055-AD08-8CCE33D3B141}">
      <formula1>0</formula1>
      <formula2>100</formula2>
    </dataValidation>
    <dataValidation type="whole" allowBlank="1" showInputMessage="1" showErrorMessage="1" errorTitle="Valor fuera de rango" error="Ingrese un valor correcto" sqref="E29" xr:uid="{84E59B2B-4692-4EE1-B19E-E0DDB5B29564}">
      <formula1>0</formula1>
      <formula2>100</formula2>
    </dataValidation>
    <dataValidation type="whole" allowBlank="1" showInputMessage="1" showErrorMessage="1" errorTitle="Valor fuera de rango" error="Ingrese un valor correcto" sqref="E30" xr:uid="{C7FC9D1B-CE51-497A-923A-F7EAD3A0E585}">
      <formula1>0</formula1>
      <formula2>100</formula2>
    </dataValidation>
    <dataValidation type="whole" allowBlank="1" showInputMessage="1" showErrorMessage="1" errorTitle="Valor fuera de rango" error="Ingrese un valor correcto" sqref="E31" xr:uid="{0569CDA4-0DB7-4DB6-92FA-CC91C5E8E8F7}">
      <formula1>0</formula1>
      <formula2>100</formula2>
    </dataValidation>
    <dataValidation type="whole" allowBlank="1" showInputMessage="1" showErrorMessage="1" errorTitle="Valor fuera de rango" error="Ingrese un valor correcto" sqref="E32" xr:uid="{31AEFF2B-EFC0-4189-A909-0A5FA17A7223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1B9C7-801D-4E02-98F8-8FBA0410D970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75</v>
      </c>
      <c r="C1" s="1" t="s">
        <v>76</v>
      </c>
      <c r="D1" s="5" t="s">
        <v>418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416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77</v>
      </c>
      <c r="B3" s="11">
        <v>1</v>
      </c>
      <c r="C3" s="12" t="s">
        <v>78</v>
      </c>
      <c r="D3" s="13">
        <v>86</v>
      </c>
      <c r="E3" s="14"/>
      <c r="F3" s="13"/>
      <c r="G3" s="13"/>
      <c r="H3" s="13"/>
      <c r="I3" s="13"/>
      <c r="J3" s="13"/>
      <c r="M3">
        <f>D3+E3+F3+G3+H3</f>
        <v>86</v>
      </c>
      <c r="N3">
        <f>D3*0.17+E3*0.17+F3*0.17+G3*0.17+H3*0.17</f>
        <v>14.620000000000001</v>
      </c>
      <c r="O3">
        <f>I3*0.15</f>
        <v>0</v>
      </c>
      <c r="P3">
        <f>ROUND(N3+O3,0)</f>
        <v>15</v>
      </c>
    </row>
    <row r="4" spans="1:16" x14ac:dyDescent="0.25">
      <c r="A4" s="11" t="s">
        <v>79</v>
      </c>
      <c r="B4" s="11">
        <v>2</v>
      </c>
      <c r="C4" s="12" t="s">
        <v>80</v>
      </c>
      <c r="D4" s="13">
        <v>77</v>
      </c>
      <c r="E4" s="14"/>
      <c r="F4" s="13"/>
      <c r="G4" s="13"/>
      <c r="H4" s="13"/>
      <c r="I4" s="13"/>
      <c r="J4" s="13"/>
      <c r="M4">
        <f>D4+E4+F4+G4+H4</f>
        <v>77</v>
      </c>
      <c r="N4">
        <f>D4*0.17+E4*0.17+F4*0.17+G4*0.17+H4*0.17</f>
        <v>13.090000000000002</v>
      </c>
      <c r="O4">
        <f>I4*0.15</f>
        <v>0</v>
      </c>
      <c r="P4">
        <f>ROUND(N4+O4,0)</f>
        <v>13</v>
      </c>
    </row>
    <row r="5" spans="1:16" x14ac:dyDescent="0.25">
      <c r="A5" s="11" t="s">
        <v>81</v>
      </c>
      <c r="B5" s="11">
        <v>3</v>
      </c>
      <c r="C5" s="12" t="s">
        <v>82</v>
      </c>
      <c r="D5" s="13">
        <v>86</v>
      </c>
      <c r="E5" s="14"/>
      <c r="F5" s="13"/>
      <c r="G5" s="13"/>
      <c r="H5" s="13"/>
      <c r="I5" s="13"/>
      <c r="J5" s="13"/>
      <c r="M5">
        <f>D5+E5+F5+G5+H5</f>
        <v>86</v>
      </c>
      <c r="N5">
        <f>D5*0.17+E5*0.17+F5*0.17+G5*0.17+H5*0.17</f>
        <v>14.620000000000001</v>
      </c>
      <c r="O5">
        <f>I5*0.15</f>
        <v>0</v>
      </c>
      <c r="P5">
        <f>ROUND(N5+O5,0)</f>
        <v>15</v>
      </c>
    </row>
    <row r="6" spans="1:16" x14ac:dyDescent="0.25">
      <c r="A6" s="11" t="s">
        <v>83</v>
      </c>
      <c r="B6" s="11">
        <v>4</v>
      </c>
      <c r="C6" s="12" t="s">
        <v>84</v>
      </c>
      <c r="D6" s="13">
        <v>76</v>
      </c>
      <c r="E6" s="14"/>
      <c r="F6" s="13"/>
      <c r="G6" s="13"/>
      <c r="H6" s="13"/>
      <c r="I6" s="13"/>
      <c r="J6" s="13"/>
      <c r="M6">
        <f>D6+E6+F6+G6+H6</f>
        <v>76</v>
      </c>
      <c r="N6">
        <f>D6*0.17+E6*0.17+F6*0.17+G6*0.17+H6*0.17</f>
        <v>12.920000000000002</v>
      </c>
      <c r="O6">
        <f>I6*0.15</f>
        <v>0</v>
      </c>
      <c r="P6">
        <f>ROUND(N6+O6,0)</f>
        <v>13</v>
      </c>
    </row>
    <row r="7" spans="1:16" x14ac:dyDescent="0.25">
      <c r="A7" s="11" t="s">
        <v>85</v>
      </c>
      <c r="B7" s="11">
        <v>5</v>
      </c>
      <c r="C7" s="12" t="s">
        <v>86</v>
      </c>
      <c r="D7" s="13">
        <v>53</v>
      </c>
      <c r="E7" s="14"/>
      <c r="F7" s="13"/>
      <c r="G7" s="13"/>
      <c r="H7" s="13"/>
      <c r="I7" s="13"/>
      <c r="J7" s="13"/>
      <c r="M7">
        <f>D7+E7+F7+G7+H7</f>
        <v>53</v>
      </c>
      <c r="N7">
        <f>D7*0.17+E7*0.17+F7*0.17+G7*0.17+H7*0.17</f>
        <v>9.01</v>
      </c>
      <c r="O7">
        <f>I7*0.15</f>
        <v>0</v>
      </c>
      <c r="P7">
        <f>ROUND(N7+O7,0)</f>
        <v>9</v>
      </c>
    </row>
    <row r="8" spans="1:16" x14ac:dyDescent="0.25">
      <c r="A8" s="11" t="s">
        <v>87</v>
      </c>
      <c r="B8" s="11">
        <v>6</v>
      </c>
      <c r="C8" s="12" t="s">
        <v>88</v>
      </c>
      <c r="D8" s="13">
        <v>67</v>
      </c>
      <c r="E8" s="14"/>
      <c r="F8" s="13"/>
      <c r="G8" s="13"/>
      <c r="H8" s="13"/>
      <c r="I8" s="13"/>
      <c r="J8" s="13"/>
      <c r="M8">
        <f>D8+E8+F8+G8+H8</f>
        <v>67</v>
      </c>
      <c r="N8">
        <f>D8*0.17+E8*0.17+F8*0.17+G8*0.17+H8*0.17</f>
        <v>11.39</v>
      </c>
      <c r="O8">
        <f>I8*0.15</f>
        <v>0</v>
      </c>
      <c r="P8">
        <f>ROUND(N8+O8,0)</f>
        <v>11</v>
      </c>
    </row>
    <row r="9" spans="1:16" x14ac:dyDescent="0.25">
      <c r="A9" s="11" t="s">
        <v>89</v>
      </c>
      <c r="B9" s="11">
        <v>7</v>
      </c>
      <c r="C9" s="12" t="s">
        <v>90</v>
      </c>
      <c r="D9" s="13">
        <v>60</v>
      </c>
      <c r="E9" s="14"/>
      <c r="F9" s="13"/>
      <c r="G9" s="13"/>
      <c r="H9" s="13"/>
      <c r="I9" s="13"/>
      <c r="J9" s="13"/>
      <c r="M9">
        <f>D9+E9+F9+G9+H9</f>
        <v>60</v>
      </c>
      <c r="N9">
        <f>D9*0.17+E9*0.17+F9*0.17+G9*0.17+H9*0.17</f>
        <v>10.200000000000001</v>
      </c>
      <c r="O9">
        <f>I9*0.15</f>
        <v>0</v>
      </c>
      <c r="P9">
        <f>ROUND(N9+O9,0)</f>
        <v>10</v>
      </c>
    </row>
    <row r="10" spans="1:16" x14ac:dyDescent="0.25">
      <c r="A10" s="11" t="s">
        <v>91</v>
      </c>
      <c r="B10" s="11">
        <v>8</v>
      </c>
      <c r="C10" s="12" t="s">
        <v>92</v>
      </c>
      <c r="D10" s="13">
        <v>77</v>
      </c>
      <c r="E10" s="14"/>
      <c r="F10" s="13"/>
      <c r="G10" s="13"/>
      <c r="H10" s="13"/>
      <c r="I10" s="13"/>
      <c r="J10" s="13"/>
      <c r="M10">
        <f>D10+E10+F10+G10+H10</f>
        <v>77</v>
      </c>
      <c r="N10">
        <f>D10*0.17+E10*0.17+F10*0.17+G10*0.17+H10*0.17</f>
        <v>13.090000000000002</v>
      </c>
      <c r="O10">
        <f>I10*0.15</f>
        <v>0</v>
      </c>
      <c r="P10">
        <f>ROUND(N10+O10,0)</f>
        <v>13</v>
      </c>
    </row>
    <row r="11" spans="1:16" x14ac:dyDescent="0.25">
      <c r="A11" s="11" t="s">
        <v>93</v>
      </c>
      <c r="B11" s="11">
        <v>9</v>
      </c>
      <c r="C11" s="12" t="s">
        <v>94</v>
      </c>
      <c r="D11" s="13">
        <v>86</v>
      </c>
      <c r="E11" s="14"/>
      <c r="F11" s="13"/>
      <c r="G11" s="13"/>
      <c r="H11" s="13"/>
      <c r="I11" s="13"/>
      <c r="J11" s="13"/>
      <c r="M11">
        <f>D11+E11+F11+G11+H11</f>
        <v>86</v>
      </c>
      <c r="N11">
        <f>D11*0.17+E11*0.17+F11*0.17+G11*0.17+H11*0.17</f>
        <v>14.620000000000001</v>
      </c>
      <c r="O11">
        <f>I11*0.15</f>
        <v>0</v>
      </c>
      <c r="P11">
        <f>ROUND(N11+O11,0)</f>
        <v>15</v>
      </c>
    </row>
    <row r="12" spans="1:16" x14ac:dyDescent="0.25">
      <c r="A12" s="11" t="s">
        <v>95</v>
      </c>
      <c r="B12" s="11">
        <v>10</v>
      </c>
      <c r="C12" s="12" t="s">
        <v>96</v>
      </c>
      <c r="D12" s="13">
        <v>81</v>
      </c>
      <c r="E12" s="14"/>
      <c r="F12" s="13"/>
      <c r="G12" s="13"/>
      <c r="H12" s="13"/>
      <c r="I12" s="13"/>
      <c r="J12" s="13"/>
      <c r="M12">
        <f>D12+E12+F12+G12+H12</f>
        <v>81</v>
      </c>
      <c r="N12">
        <f>D12*0.17+E12*0.17+F12*0.17+G12*0.17+H12*0.17</f>
        <v>13.770000000000001</v>
      </c>
      <c r="O12">
        <f>I12*0.15</f>
        <v>0</v>
      </c>
      <c r="P12">
        <f>ROUND(N12+O12,0)</f>
        <v>14</v>
      </c>
    </row>
    <row r="13" spans="1:16" x14ac:dyDescent="0.25">
      <c r="A13" s="11" t="s">
        <v>97</v>
      </c>
      <c r="B13" s="11">
        <v>11</v>
      </c>
      <c r="C13" s="12" t="s">
        <v>98</v>
      </c>
      <c r="D13" s="13">
        <v>83</v>
      </c>
      <c r="E13" s="14"/>
      <c r="F13" s="13"/>
      <c r="G13" s="13"/>
      <c r="H13" s="13"/>
      <c r="I13" s="13"/>
      <c r="J13" s="13"/>
      <c r="M13">
        <f>D13+E13+F13+G13+H13</f>
        <v>83</v>
      </c>
      <c r="N13">
        <f>D13*0.17+E13*0.17+F13*0.17+G13*0.17+H13*0.17</f>
        <v>14.110000000000001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99</v>
      </c>
      <c r="B14" s="11">
        <v>12</v>
      </c>
      <c r="C14" s="12" t="s">
        <v>100</v>
      </c>
      <c r="D14" s="13">
        <v>93</v>
      </c>
      <c r="E14" s="14"/>
      <c r="F14" s="13"/>
      <c r="G14" s="13"/>
      <c r="H14" s="13"/>
      <c r="I14" s="13"/>
      <c r="J14" s="13"/>
      <c r="M14">
        <f>D14+E14+F14+G14+H14</f>
        <v>93</v>
      </c>
      <c r="N14">
        <f>D14*0.17+E14*0.17+F14*0.17+G14*0.17+H14*0.17</f>
        <v>15.81</v>
      </c>
      <c r="O14">
        <f>I14*0.15</f>
        <v>0</v>
      </c>
      <c r="P14">
        <f>ROUND(N14+O14,0)</f>
        <v>16</v>
      </c>
    </row>
    <row r="15" spans="1:16" x14ac:dyDescent="0.25">
      <c r="A15" s="11" t="s">
        <v>101</v>
      </c>
      <c r="B15" s="11">
        <v>13</v>
      </c>
      <c r="C15" s="12" t="s">
        <v>102</v>
      </c>
      <c r="D15" s="13">
        <v>82</v>
      </c>
      <c r="E15" s="14"/>
      <c r="F15" s="13"/>
      <c r="G15" s="13"/>
      <c r="H15" s="13"/>
      <c r="I15" s="13"/>
      <c r="J15" s="13"/>
      <c r="M15">
        <f>D15+E15+F15+G15+H15</f>
        <v>82</v>
      </c>
      <c r="N15">
        <f>D15*0.17+E15*0.17+F15*0.17+G15*0.17+H15*0.17</f>
        <v>13.940000000000001</v>
      </c>
      <c r="O15">
        <f>I15*0.15</f>
        <v>0</v>
      </c>
      <c r="P15">
        <f>ROUND(N15+O15,0)</f>
        <v>14</v>
      </c>
    </row>
    <row r="16" spans="1:16" x14ac:dyDescent="0.25">
      <c r="A16" s="11" t="s">
        <v>103</v>
      </c>
      <c r="B16" s="11">
        <v>14</v>
      </c>
      <c r="C16" s="12" t="s">
        <v>104</v>
      </c>
      <c r="D16" s="13">
        <v>85</v>
      </c>
      <c r="E16" s="14"/>
      <c r="F16" s="13"/>
      <c r="G16" s="13"/>
      <c r="H16" s="13"/>
      <c r="I16" s="13"/>
      <c r="J16" s="13"/>
      <c r="M16">
        <f>D16+E16+F16+G16+H16</f>
        <v>85</v>
      </c>
      <c r="N16">
        <f>D16*0.17+E16*0.17+F16*0.17+G16*0.17+H16*0.17</f>
        <v>14.450000000000001</v>
      </c>
      <c r="O16">
        <f>I16*0.15</f>
        <v>0</v>
      </c>
      <c r="P16">
        <f>ROUND(N16+O16,0)</f>
        <v>14</v>
      </c>
    </row>
    <row r="17" spans="1:16" x14ac:dyDescent="0.25">
      <c r="A17" s="11" t="s">
        <v>105</v>
      </c>
      <c r="B17" s="11">
        <v>15</v>
      </c>
      <c r="C17" s="12" t="s">
        <v>106</v>
      </c>
      <c r="D17" s="13">
        <v>80</v>
      </c>
      <c r="E17" s="14"/>
      <c r="F17" s="13"/>
      <c r="G17" s="13"/>
      <c r="H17" s="13"/>
      <c r="I17" s="13"/>
      <c r="J17" s="13"/>
      <c r="M17">
        <f>D17+E17+F17+G17+H17</f>
        <v>80</v>
      </c>
      <c r="N17">
        <f>D17*0.17+E17*0.17+F17*0.17+G17*0.17+H17*0.17</f>
        <v>13.600000000000001</v>
      </c>
      <c r="O17">
        <f>I17*0.15</f>
        <v>0</v>
      </c>
      <c r="P17">
        <f>ROUND(N17+O17,0)</f>
        <v>14</v>
      </c>
    </row>
    <row r="18" spans="1:16" x14ac:dyDescent="0.25">
      <c r="A18" s="11" t="s">
        <v>107</v>
      </c>
      <c r="B18" s="11">
        <v>16</v>
      </c>
      <c r="C18" s="12" t="s">
        <v>108</v>
      </c>
      <c r="D18" s="13">
        <v>81</v>
      </c>
      <c r="E18" s="14"/>
      <c r="F18" s="13"/>
      <c r="G18" s="13"/>
      <c r="H18" s="13"/>
      <c r="I18" s="13"/>
      <c r="J18" s="13"/>
      <c r="M18">
        <f>D18+E18+F18+G18+H18</f>
        <v>81</v>
      </c>
      <c r="N18">
        <f>D18*0.17+E18*0.17+F18*0.17+G18*0.17+H18*0.17</f>
        <v>13.770000000000001</v>
      </c>
      <c r="O18">
        <f>I18*0.15</f>
        <v>0</v>
      </c>
      <c r="P18">
        <f>ROUND(N18+O18,0)</f>
        <v>14</v>
      </c>
    </row>
    <row r="19" spans="1:16" x14ac:dyDescent="0.25">
      <c r="A19" s="11" t="s">
        <v>109</v>
      </c>
      <c r="B19" s="11">
        <v>17</v>
      </c>
      <c r="C19" s="12" t="s">
        <v>110</v>
      </c>
      <c r="D19" s="13">
        <v>88</v>
      </c>
      <c r="E19" s="14"/>
      <c r="F19" s="13"/>
      <c r="G19" s="13"/>
      <c r="H19" s="13"/>
      <c r="I19" s="13"/>
      <c r="J19" s="13"/>
      <c r="M19">
        <f>D19+E19+F19+G19+H19</f>
        <v>88</v>
      </c>
      <c r="N19">
        <f>D19*0.17+E19*0.17+F19*0.17+G19*0.17+H19*0.17</f>
        <v>14.96</v>
      </c>
      <c r="O19">
        <f>I19*0.15</f>
        <v>0</v>
      </c>
      <c r="P19">
        <f>ROUND(N19+O19,0)</f>
        <v>15</v>
      </c>
    </row>
    <row r="20" spans="1:16" x14ac:dyDescent="0.25">
      <c r="A20" s="11" t="s">
        <v>111</v>
      </c>
      <c r="B20" s="11">
        <v>18</v>
      </c>
      <c r="C20" s="12" t="s">
        <v>112</v>
      </c>
      <c r="D20" s="13">
        <v>89</v>
      </c>
      <c r="E20" s="14"/>
      <c r="F20" s="13"/>
      <c r="G20" s="13"/>
      <c r="H20" s="13"/>
      <c r="I20" s="13"/>
      <c r="J20" s="13"/>
      <c r="M20">
        <f>D20+E20+F20+G20+H20</f>
        <v>89</v>
      </c>
      <c r="N20">
        <f>D20*0.17+E20*0.17+F20*0.17+G20*0.17+H20*0.17</f>
        <v>15.13</v>
      </c>
      <c r="O20">
        <f>I20*0.15</f>
        <v>0</v>
      </c>
      <c r="P20">
        <f>ROUND(N20+O20,0)</f>
        <v>15</v>
      </c>
    </row>
    <row r="21" spans="1:16" x14ac:dyDescent="0.25">
      <c r="A21" s="11" t="s">
        <v>113</v>
      </c>
      <c r="B21" s="11">
        <v>19</v>
      </c>
      <c r="C21" s="12" t="s">
        <v>114</v>
      </c>
      <c r="D21" s="13">
        <v>88</v>
      </c>
      <c r="E21" s="14"/>
      <c r="F21" s="13"/>
      <c r="G21" s="13"/>
      <c r="H21" s="13"/>
      <c r="I21" s="13"/>
      <c r="J21" s="13"/>
      <c r="M21">
        <f>D21+E21+F21+G21+H21</f>
        <v>88</v>
      </c>
      <c r="N21">
        <f>D21*0.17+E21*0.17+F21*0.17+G21*0.17+H21*0.17</f>
        <v>14.96</v>
      </c>
      <c r="O21">
        <f>I21*0.15</f>
        <v>0</v>
      </c>
      <c r="P21">
        <f>ROUND(N21+O21,0)</f>
        <v>15</v>
      </c>
    </row>
    <row r="22" spans="1:16" x14ac:dyDescent="0.25">
      <c r="A22" s="11" t="s">
        <v>115</v>
      </c>
      <c r="B22" s="11">
        <v>20</v>
      </c>
      <c r="C22" s="12" t="s">
        <v>116</v>
      </c>
      <c r="D22" s="13">
        <v>76</v>
      </c>
      <c r="E22" s="14"/>
      <c r="F22" s="13"/>
      <c r="G22" s="13"/>
      <c r="H22" s="13"/>
      <c r="I22" s="13"/>
      <c r="J22" s="13"/>
      <c r="M22">
        <f>D22+E22+F22+G22+H22</f>
        <v>76</v>
      </c>
      <c r="N22">
        <f>D22*0.17+E22*0.17+F22*0.17+G22*0.17+H22*0.17</f>
        <v>12.920000000000002</v>
      </c>
      <c r="O22">
        <f>I22*0.15</f>
        <v>0</v>
      </c>
      <c r="P22">
        <f>ROUND(N22+O22,0)</f>
        <v>13</v>
      </c>
    </row>
    <row r="23" spans="1:16" x14ac:dyDescent="0.25">
      <c r="A23" s="11" t="s">
        <v>117</v>
      </c>
      <c r="B23" s="11">
        <v>21</v>
      </c>
      <c r="C23" s="12" t="s">
        <v>118</v>
      </c>
      <c r="D23" s="13">
        <v>90</v>
      </c>
      <c r="E23" s="14"/>
      <c r="F23" s="13"/>
      <c r="G23" s="13"/>
      <c r="H23" s="13"/>
      <c r="I23" s="13"/>
      <c r="J23" s="13"/>
      <c r="M23">
        <f>D23+E23+F23+G23+H23</f>
        <v>90</v>
      </c>
      <c r="N23">
        <f>D23*0.17+E23*0.17+F23*0.17+G23*0.17+H23*0.17</f>
        <v>15.3</v>
      </c>
      <c r="O23">
        <f>I23*0.15</f>
        <v>0</v>
      </c>
      <c r="P23">
        <f>ROUND(N23+O23,0)</f>
        <v>15</v>
      </c>
    </row>
    <row r="24" spans="1:16" x14ac:dyDescent="0.25">
      <c r="A24" s="11" t="s">
        <v>119</v>
      </c>
      <c r="B24" s="11">
        <v>22</v>
      </c>
      <c r="C24" s="12" t="s">
        <v>120</v>
      </c>
      <c r="D24" s="13">
        <v>91</v>
      </c>
      <c r="E24" s="14"/>
      <c r="F24" s="13"/>
      <c r="G24" s="13"/>
      <c r="H24" s="13"/>
      <c r="I24" s="13"/>
      <c r="J24" s="13"/>
      <c r="M24">
        <f>D24+E24+F24+G24+H24</f>
        <v>91</v>
      </c>
      <c r="N24">
        <f>D24*0.17+E24*0.17+F24*0.17+G24*0.17+H24*0.17</f>
        <v>15.47</v>
      </c>
      <c r="O24">
        <f>I24*0.15</f>
        <v>0</v>
      </c>
      <c r="P24">
        <f>ROUND(N24+O24,0)</f>
        <v>15</v>
      </c>
    </row>
    <row r="25" spans="1:16" x14ac:dyDescent="0.25">
      <c r="A25" s="11" t="s">
        <v>121</v>
      </c>
      <c r="B25" s="11">
        <v>23</v>
      </c>
      <c r="C25" s="12" t="s">
        <v>122</v>
      </c>
      <c r="D25" s="13">
        <v>86</v>
      </c>
      <c r="E25" s="14"/>
      <c r="F25" s="13"/>
      <c r="G25" s="13"/>
      <c r="H25" s="13"/>
      <c r="I25" s="13"/>
      <c r="J25" s="13"/>
      <c r="M25">
        <f>D25+E25+F25+G25+H25</f>
        <v>86</v>
      </c>
      <c r="N25">
        <f>D25*0.17+E25*0.17+F25*0.17+G25*0.17+H25*0.17</f>
        <v>14.620000000000001</v>
      </c>
      <c r="O25">
        <f>I25*0.15</f>
        <v>0</v>
      </c>
      <c r="P25">
        <f>ROUND(N25+O25,0)</f>
        <v>15</v>
      </c>
    </row>
    <row r="26" spans="1:16" x14ac:dyDescent="0.25">
      <c r="A26" s="11" t="s">
        <v>123</v>
      </c>
      <c r="B26" s="11">
        <v>24</v>
      </c>
      <c r="C26" s="12" t="s">
        <v>124</v>
      </c>
      <c r="D26" s="13">
        <v>87</v>
      </c>
      <c r="E26" s="14"/>
      <c r="F26" s="13"/>
      <c r="G26" s="13"/>
      <c r="H26" s="13"/>
      <c r="I26" s="13"/>
      <c r="J26" s="13"/>
      <c r="M26">
        <f>D26+E26+F26+G26+H26</f>
        <v>87</v>
      </c>
      <c r="N26">
        <f>D26*0.17+E26*0.17+F26*0.17+G26*0.17+H26*0.17</f>
        <v>14.790000000000001</v>
      </c>
      <c r="O26">
        <f>I26*0.15</f>
        <v>0</v>
      </c>
      <c r="P26">
        <f>ROUND(N26+O26,0)</f>
        <v>15</v>
      </c>
    </row>
    <row r="27" spans="1:16" x14ac:dyDescent="0.25">
      <c r="A27" s="11" t="s">
        <v>125</v>
      </c>
      <c r="B27" s="11">
        <v>25</v>
      </c>
      <c r="C27" s="12" t="s">
        <v>126</v>
      </c>
      <c r="D27" s="13">
        <v>87</v>
      </c>
      <c r="E27" s="14"/>
      <c r="F27" s="13"/>
      <c r="G27" s="13"/>
      <c r="H27" s="13"/>
      <c r="I27" s="13"/>
      <c r="J27" s="13"/>
      <c r="M27">
        <f>D27+E27+F27+G27+H27</f>
        <v>87</v>
      </c>
      <c r="N27">
        <f>D27*0.17+E27*0.17+F27*0.17+G27*0.17+H27*0.17</f>
        <v>14.790000000000001</v>
      </c>
      <c r="O27">
        <f>I27*0.15</f>
        <v>0</v>
      </c>
      <c r="P27">
        <f>ROUND(N27+O27,0)</f>
        <v>15</v>
      </c>
    </row>
    <row r="28" spans="1:16" x14ac:dyDescent="0.25">
      <c r="A28" s="11" t="s">
        <v>127</v>
      </c>
      <c r="B28" s="11">
        <v>26</v>
      </c>
      <c r="C28" s="12" t="s">
        <v>128</v>
      </c>
      <c r="D28" s="13">
        <v>81</v>
      </c>
      <c r="E28" s="14"/>
      <c r="F28" s="13"/>
      <c r="G28" s="13"/>
      <c r="H28" s="13"/>
      <c r="I28" s="13"/>
      <c r="J28" s="13"/>
      <c r="M28">
        <f>D28+E28+F28+G28+H28</f>
        <v>81</v>
      </c>
      <c r="N28">
        <f>D28*0.17+E28*0.17+F28*0.17+G28*0.17+H28*0.17</f>
        <v>13.770000000000001</v>
      </c>
      <c r="O28">
        <f>I28*0.15</f>
        <v>0</v>
      </c>
      <c r="P28">
        <f>ROUND(N28+O28,0)</f>
        <v>14</v>
      </c>
    </row>
    <row r="29" spans="1:16" x14ac:dyDescent="0.25">
      <c r="A29" s="11" t="s">
        <v>129</v>
      </c>
      <c r="B29" s="11">
        <v>27</v>
      </c>
      <c r="C29" s="12" t="s">
        <v>130</v>
      </c>
      <c r="D29" s="13">
        <v>67</v>
      </c>
      <c r="E29" s="14"/>
      <c r="F29" s="13"/>
      <c r="G29" s="13"/>
      <c r="H29" s="13"/>
      <c r="I29" s="13"/>
      <c r="J29" s="13"/>
      <c r="M29">
        <f>D29+E29+F29+G29+H29</f>
        <v>67</v>
      </c>
      <c r="N29">
        <f>D29*0.17+E29*0.17+F29*0.17+G29*0.17+H29*0.17</f>
        <v>11.39</v>
      </c>
      <c r="O29">
        <f>I29*0.15</f>
        <v>0</v>
      </c>
      <c r="P29">
        <f>ROUND(N29+O29,0)</f>
        <v>11</v>
      </c>
    </row>
    <row r="30" spans="1:16" x14ac:dyDescent="0.25">
      <c r="A30" s="11" t="s">
        <v>131</v>
      </c>
      <c r="B30" s="11">
        <v>28</v>
      </c>
      <c r="C30" s="12" t="s">
        <v>132</v>
      </c>
      <c r="D30" s="13">
        <v>69</v>
      </c>
      <c r="E30" s="14"/>
      <c r="F30" s="13"/>
      <c r="G30" s="13"/>
      <c r="H30" s="13"/>
      <c r="I30" s="13"/>
      <c r="J30" s="13"/>
      <c r="M30">
        <f>D30+E30+F30+G30+H30</f>
        <v>69</v>
      </c>
      <c r="N30">
        <f>D30*0.17+E30*0.17+F30*0.17+G30*0.17+H30*0.17</f>
        <v>11.73</v>
      </c>
      <c r="O30">
        <f>I30*0.15</f>
        <v>0</v>
      </c>
      <c r="P30">
        <f>ROUND(N30+O30,0)</f>
        <v>12</v>
      </c>
    </row>
    <row r="31" spans="1:16" x14ac:dyDescent="0.25">
      <c r="A31" s="11" t="s">
        <v>133</v>
      </c>
      <c r="B31" s="11">
        <v>29</v>
      </c>
      <c r="C31" s="12" t="s">
        <v>134</v>
      </c>
      <c r="D31" s="13">
        <v>80</v>
      </c>
      <c r="E31" s="14"/>
      <c r="F31" s="13"/>
      <c r="G31" s="13"/>
      <c r="H31" s="13"/>
      <c r="I31" s="13"/>
      <c r="J31" s="13"/>
      <c r="M31">
        <f>D31+E31+F31+G31+H31</f>
        <v>80</v>
      </c>
      <c r="N31">
        <f>D31*0.17+E31*0.17+F31*0.17+G31*0.17+H31*0.17</f>
        <v>13.600000000000001</v>
      </c>
      <c r="O31">
        <f>I31*0.15</f>
        <v>0</v>
      </c>
      <c r="P31">
        <f>ROUND(N31+O31,0)</f>
        <v>14</v>
      </c>
    </row>
  </sheetData>
  <sheetProtection algorithmName="SHA-512" hashValue="/vOc8hYR1FhTeCKebScb1JIlgz6H9fD1aHYah7uMzp2D7iHQN10c5Y1t0EFAYkQ2ShURhMGe3++X+2nQDdr6pg==" saltValue="lMt0tLkqjtxZm8iZwSEd0Q==" spinCount="100000" sheet="1" objects="1" scenarios="1"/>
  <dataValidations count="29">
    <dataValidation type="whole" allowBlank="1" showInputMessage="1" showErrorMessage="1" errorTitle="Valor fuera de rango" error="Ingrese un valor correcto" sqref="E3" xr:uid="{B963F10B-9055-428C-B606-091489C70D6A}">
      <formula1>0</formula1>
      <formula2>100</formula2>
    </dataValidation>
    <dataValidation type="whole" allowBlank="1" showInputMessage="1" showErrorMessage="1" errorTitle="Valor fuera de rango" error="Ingrese un valor correcto" sqref="E4" xr:uid="{250D1BE6-C4ED-4569-B678-123768C9D06A}">
      <formula1>0</formula1>
      <formula2>100</formula2>
    </dataValidation>
    <dataValidation type="whole" allowBlank="1" showInputMessage="1" showErrorMessage="1" errorTitle="Valor fuera de rango" error="Ingrese un valor correcto" sqref="E5" xr:uid="{108C1BFD-DBF5-414B-BA95-B81E922E132D}">
      <formula1>0</formula1>
      <formula2>100</formula2>
    </dataValidation>
    <dataValidation type="whole" allowBlank="1" showInputMessage="1" showErrorMessage="1" errorTitle="Valor fuera de rango" error="Ingrese un valor correcto" sqref="E6" xr:uid="{9E7201A0-CE50-4A3D-95FA-5F6E16CAEEF8}">
      <formula1>0</formula1>
      <formula2>100</formula2>
    </dataValidation>
    <dataValidation type="whole" allowBlank="1" showInputMessage="1" showErrorMessage="1" errorTitle="Valor fuera de rango" error="Ingrese un valor correcto" sqref="E7" xr:uid="{3C6297A8-DC3C-4E47-9B5D-3ABDFC9A59B9}">
      <formula1>0</formula1>
      <formula2>100</formula2>
    </dataValidation>
    <dataValidation type="whole" allowBlank="1" showInputMessage="1" showErrorMessage="1" errorTitle="Valor fuera de rango" error="Ingrese un valor correcto" sqref="E8" xr:uid="{1012180D-77E2-4BF3-B5CF-F6878DB63F8E}">
      <formula1>0</formula1>
      <formula2>100</formula2>
    </dataValidation>
    <dataValidation type="whole" allowBlank="1" showInputMessage="1" showErrorMessage="1" errorTitle="Valor fuera de rango" error="Ingrese un valor correcto" sqref="E9" xr:uid="{4FF1AC05-2321-4E23-A699-297AA2BBD853}">
      <formula1>0</formula1>
      <formula2>100</formula2>
    </dataValidation>
    <dataValidation type="whole" allowBlank="1" showInputMessage="1" showErrorMessage="1" errorTitle="Valor fuera de rango" error="Ingrese un valor correcto" sqref="E10" xr:uid="{1CE9036A-E823-4C3F-8E9D-602892DE3A4A}">
      <formula1>0</formula1>
      <formula2>100</formula2>
    </dataValidation>
    <dataValidation type="whole" allowBlank="1" showInputMessage="1" showErrorMessage="1" errorTitle="Valor fuera de rango" error="Ingrese un valor correcto" sqref="E11" xr:uid="{9599D154-B1A0-40A9-ACE4-5259C5DD0101}">
      <formula1>0</formula1>
      <formula2>100</formula2>
    </dataValidation>
    <dataValidation type="whole" allowBlank="1" showInputMessage="1" showErrorMessage="1" errorTitle="Valor fuera de rango" error="Ingrese un valor correcto" sqref="E12" xr:uid="{9340DB11-4E94-4B06-998E-B79FCEBBD1AD}">
      <formula1>0</formula1>
      <formula2>100</formula2>
    </dataValidation>
    <dataValidation type="whole" allowBlank="1" showInputMessage="1" showErrorMessage="1" errorTitle="Valor fuera de rango" error="Ingrese un valor correcto" sqref="E13" xr:uid="{3A555286-8148-4FB5-949E-ED521A17E0D3}">
      <formula1>0</formula1>
      <formula2>100</formula2>
    </dataValidation>
    <dataValidation type="whole" allowBlank="1" showInputMessage="1" showErrorMessage="1" errorTitle="Valor fuera de rango" error="Ingrese un valor correcto" sqref="E14" xr:uid="{D32E691D-8061-4CFF-9FDA-CA9DEB2C4402}">
      <formula1>0</formula1>
      <formula2>100</formula2>
    </dataValidation>
    <dataValidation type="whole" allowBlank="1" showInputMessage="1" showErrorMessage="1" errorTitle="Valor fuera de rango" error="Ingrese un valor correcto" sqref="E15" xr:uid="{B9F852B1-5DA4-40EF-B4D5-FA60F920C385}">
      <formula1>0</formula1>
      <formula2>100</formula2>
    </dataValidation>
    <dataValidation type="whole" allowBlank="1" showInputMessage="1" showErrorMessage="1" errorTitle="Valor fuera de rango" error="Ingrese un valor correcto" sqref="E16" xr:uid="{F1D30EAB-CE32-458D-B91E-6F83FE26B9E3}">
      <formula1>0</formula1>
      <formula2>100</formula2>
    </dataValidation>
    <dataValidation type="whole" allowBlank="1" showInputMessage="1" showErrorMessage="1" errorTitle="Valor fuera de rango" error="Ingrese un valor correcto" sqref="E17" xr:uid="{E8C7CA9E-F6F1-4451-BFF4-E51C65E8F486}">
      <formula1>0</formula1>
      <formula2>100</formula2>
    </dataValidation>
    <dataValidation type="whole" allowBlank="1" showInputMessage="1" showErrorMessage="1" errorTitle="Valor fuera de rango" error="Ingrese un valor correcto" sqref="E18" xr:uid="{C365039D-74A9-435F-82C4-618B97681899}">
      <formula1>0</formula1>
      <formula2>100</formula2>
    </dataValidation>
    <dataValidation type="whole" allowBlank="1" showInputMessage="1" showErrorMessage="1" errorTitle="Valor fuera de rango" error="Ingrese un valor correcto" sqref="E19" xr:uid="{6DABC929-6340-4743-9028-35B7C8262AD3}">
      <formula1>0</formula1>
      <formula2>100</formula2>
    </dataValidation>
    <dataValidation type="whole" allowBlank="1" showInputMessage="1" showErrorMessage="1" errorTitle="Valor fuera de rango" error="Ingrese un valor correcto" sqref="E20" xr:uid="{BDC61D5C-D0F1-4008-A76B-DB78CDEA13EE}">
      <formula1>0</formula1>
      <formula2>100</formula2>
    </dataValidation>
    <dataValidation type="whole" allowBlank="1" showInputMessage="1" showErrorMessage="1" errorTitle="Valor fuera de rango" error="Ingrese un valor correcto" sqref="E21" xr:uid="{59B8F9C1-00D1-4F58-8075-846B8A99FE82}">
      <formula1>0</formula1>
      <formula2>100</formula2>
    </dataValidation>
    <dataValidation type="whole" allowBlank="1" showInputMessage="1" showErrorMessage="1" errorTitle="Valor fuera de rango" error="Ingrese un valor correcto" sqref="E22" xr:uid="{97B447A0-E6D5-48D7-BDB8-86DBC04A881A}">
      <formula1>0</formula1>
      <formula2>100</formula2>
    </dataValidation>
    <dataValidation type="whole" allowBlank="1" showInputMessage="1" showErrorMessage="1" errorTitle="Valor fuera de rango" error="Ingrese un valor correcto" sqref="E23" xr:uid="{352DBA36-5009-4239-B9E2-9335B1DD15F6}">
      <formula1>0</formula1>
      <formula2>100</formula2>
    </dataValidation>
    <dataValidation type="whole" allowBlank="1" showInputMessage="1" showErrorMessage="1" errorTitle="Valor fuera de rango" error="Ingrese un valor correcto" sqref="E24" xr:uid="{E96A4C42-5ABA-47EB-AD95-96350EBD783C}">
      <formula1>0</formula1>
      <formula2>100</formula2>
    </dataValidation>
    <dataValidation type="whole" allowBlank="1" showInputMessage="1" showErrorMessage="1" errorTitle="Valor fuera de rango" error="Ingrese un valor correcto" sqref="E25" xr:uid="{C986B6FE-E539-4D55-9FD7-4C7929BC7737}">
      <formula1>0</formula1>
      <formula2>100</formula2>
    </dataValidation>
    <dataValidation type="whole" allowBlank="1" showInputMessage="1" showErrorMessage="1" errorTitle="Valor fuera de rango" error="Ingrese un valor correcto" sqref="E26" xr:uid="{3C112B34-BCDF-4805-8AD4-4A95F331D0C5}">
      <formula1>0</formula1>
      <formula2>100</formula2>
    </dataValidation>
    <dataValidation type="whole" allowBlank="1" showInputMessage="1" showErrorMessage="1" errorTitle="Valor fuera de rango" error="Ingrese un valor correcto" sqref="E27" xr:uid="{CE486A32-5EAC-4A63-AB36-076BF07A93A1}">
      <formula1>0</formula1>
      <formula2>100</formula2>
    </dataValidation>
    <dataValidation type="whole" allowBlank="1" showInputMessage="1" showErrorMessage="1" errorTitle="Valor fuera de rango" error="Ingrese un valor correcto" sqref="E28" xr:uid="{36FEC00B-1D17-4BAB-A0FF-D34ED08C73ED}">
      <formula1>0</formula1>
      <formula2>100</formula2>
    </dataValidation>
    <dataValidation type="whole" allowBlank="1" showInputMessage="1" showErrorMessage="1" errorTitle="Valor fuera de rango" error="Ingrese un valor correcto" sqref="E29" xr:uid="{8D0D26E1-AF3D-4646-BDD2-48485E8D2AAB}">
      <formula1>0</formula1>
      <formula2>100</formula2>
    </dataValidation>
    <dataValidation type="whole" allowBlank="1" showInputMessage="1" showErrorMessage="1" errorTitle="Valor fuera de rango" error="Ingrese un valor correcto" sqref="E30" xr:uid="{B1BBA0A4-A8EB-4BCC-8C17-DDFF27F36926}">
      <formula1>0</formula1>
      <formula2>100</formula2>
    </dataValidation>
    <dataValidation type="whole" allowBlank="1" showInputMessage="1" showErrorMessage="1" errorTitle="Valor fuera de rango" error="Ingrese un valor correcto" sqref="E31" xr:uid="{B39128B4-70DF-4F34-AA0E-0663FD3CEA91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BIOLO045A</vt:lpstr>
      <vt:lpstr>BIOLO045B</vt:lpstr>
      <vt:lpstr>CIENC031A</vt:lpstr>
      <vt:lpstr>CIENC031B</vt:lpstr>
      <vt:lpstr>CIEND044A</vt:lpstr>
      <vt:lpstr>CIEND044B</vt:lpstr>
      <vt:lpstr>QUÍMI045A</vt:lpstr>
      <vt:lpstr>QUÍMI045B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2026-04-16T18:00:51Z</dcterms:created>
  <dcterms:modified xsi:type="dcterms:W3CDTF">2026-04-16T18:01:34Z</dcterms:modified>
</cp:coreProperties>
</file>